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heckCompatibility="1" defaultThemeVersion="124226"/>
  <bookViews>
    <workbookView xWindow="60" yWindow="30" windowWidth="13830" windowHeight="12735"/>
  </bookViews>
  <sheets>
    <sheet name="Очное" sheetId="2" r:id="rId1"/>
    <sheet name="Заочное" sheetId="18" r:id="rId2"/>
  </sheets>
  <definedNames>
    <definedName name="_xlnm._FilterDatabase" localSheetId="1" hidden="1">Заочное!$C$8:$C$47</definedName>
  </definedNames>
  <calcPr calcId="124519"/>
</workbook>
</file>

<file path=xl/calcChain.xml><?xml version="1.0" encoding="utf-8"?>
<calcChain xmlns="http://schemas.openxmlformats.org/spreadsheetml/2006/main">
  <c r="H20" i="18"/>
  <c r="H21"/>
  <c r="H22"/>
  <c r="H23"/>
  <c r="H19"/>
  <c r="S115"/>
  <c r="S116" s="1"/>
  <c r="R115"/>
  <c r="Q115"/>
  <c r="P115"/>
  <c r="O115"/>
  <c r="N115"/>
  <c r="M115"/>
  <c r="L115"/>
  <c r="L116" s="1"/>
  <c r="K115"/>
  <c r="J115"/>
  <c r="I115"/>
  <c r="F115"/>
  <c r="E115"/>
  <c r="E116" s="1"/>
  <c r="D115"/>
  <c r="S74"/>
  <c r="R74"/>
  <c r="Q74"/>
  <c r="P74"/>
  <c r="O74"/>
  <c r="N74"/>
  <c r="M74"/>
  <c r="L74"/>
  <c r="K74"/>
  <c r="J74"/>
  <c r="I74"/>
  <c r="F74"/>
  <c r="E74"/>
  <c r="D74"/>
  <c r="S50"/>
  <c r="R50"/>
  <c r="Q50"/>
  <c r="P50"/>
  <c r="O50"/>
  <c r="N50"/>
  <c r="M50"/>
  <c r="L50"/>
  <c r="K50"/>
  <c r="J50"/>
  <c r="I50"/>
  <c r="F50"/>
  <c r="E50"/>
  <c r="D50"/>
  <c r="F23"/>
  <c r="J21"/>
  <c r="J22"/>
  <c r="J23"/>
  <c r="T113" i="2"/>
  <c r="S113"/>
  <c r="R113"/>
  <c r="Q113"/>
  <c r="P113"/>
  <c r="O113"/>
  <c r="N113"/>
  <c r="M113"/>
  <c r="L113"/>
  <c r="K113"/>
  <c r="J113"/>
  <c r="I113"/>
  <c r="H113"/>
  <c r="G113"/>
  <c r="F113"/>
  <c r="D113"/>
  <c r="C113"/>
  <c r="T57"/>
  <c r="S57"/>
  <c r="R57"/>
  <c r="Q57"/>
  <c r="P57"/>
  <c r="O57"/>
  <c r="N57"/>
  <c r="M57"/>
  <c r="L57"/>
  <c r="K57"/>
  <c r="J57"/>
  <c r="H57"/>
  <c r="F57"/>
  <c r="D57"/>
  <c r="C57"/>
  <c r="T98"/>
  <c r="S98"/>
  <c r="R98"/>
  <c r="Q98"/>
  <c r="P98"/>
  <c r="O98"/>
  <c r="N98"/>
  <c r="L98"/>
  <c r="M98"/>
  <c r="K98"/>
  <c r="J98"/>
  <c r="H98"/>
  <c r="F98"/>
  <c r="D98"/>
  <c r="C98"/>
  <c r="F21" i="18"/>
  <c r="F22"/>
  <c r="E102" i="2"/>
  <c r="E104"/>
  <c r="E105"/>
  <c r="E106"/>
  <c r="E107"/>
  <c r="E108"/>
  <c r="E109"/>
  <c r="E110"/>
  <c r="E111"/>
  <c r="E112"/>
  <c r="I61"/>
  <c r="I62"/>
  <c r="I63"/>
  <c r="I64"/>
  <c r="I65"/>
  <c r="I66"/>
  <c r="I68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1"/>
  <c r="I93"/>
  <c r="I96"/>
  <c r="I97"/>
  <c r="G61"/>
  <c r="G62"/>
  <c r="G63"/>
  <c r="G64"/>
  <c r="G65"/>
  <c r="G66"/>
  <c r="G68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1"/>
  <c r="G93"/>
  <c r="G96"/>
  <c r="G97"/>
  <c r="E61"/>
  <c r="E62"/>
  <c r="E63"/>
  <c r="E64"/>
  <c r="E65"/>
  <c r="E66"/>
  <c r="E68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1"/>
  <c r="E93"/>
  <c r="E96"/>
  <c r="E97"/>
  <c r="I55"/>
  <c r="I56"/>
  <c r="I10"/>
  <c r="I11"/>
  <c r="I13"/>
  <c r="I14"/>
  <c r="I15"/>
  <c r="I16"/>
  <c r="I19"/>
  <c r="I20"/>
  <c r="I21"/>
  <c r="I22"/>
  <c r="I23"/>
  <c r="I24"/>
  <c r="I25"/>
  <c r="I26"/>
  <c r="I27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G13"/>
  <c r="G14"/>
  <c r="G15"/>
  <c r="G16"/>
  <c r="G19"/>
  <c r="G20"/>
  <c r="G21"/>
  <c r="G22"/>
  <c r="G23"/>
  <c r="G24"/>
  <c r="G25"/>
  <c r="G26"/>
  <c r="G27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10"/>
  <c r="G11"/>
  <c r="E10"/>
  <c r="E11"/>
  <c r="E13"/>
  <c r="E14"/>
  <c r="E15"/>
  <c r="E16"/>
  <c r="E19"/>
  <c r="E20"/>
  <c r="E21"/>
  <c r="E22"/>
  <c r="E23"/>
  <c r="E24"/>
  <c r="E25"/>
  <c r="E26"/>
  <c r="E27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I59"/>
  <c r="I60"/>
  <c r="G60"/>
  <c r="G59"/>
  <c r="E100"/>
  <c r="E101"/>
  <c r="E59"/>
  <c r="N51" i="18" l="1"/>
  <c r="F116"/>
  <c r="P116"/>
  <c r="Q51"/>
  <c r="D116"/>
  <c r="M51"/>
  <c r="R51"/>
  <c r="O116"/>
  <c r="N116"/>
  <c r="K116"/>
  <c r="E51"/>
  <c r="D51"/>
  <c r="I51"/>
  <c r="G98" i="2"/>
  <c r="E57"/>
  <c r="M114"/>
  <c r="Q114"/>
  <c r="H114"/>
  <c r="L114"/>
  <c r="P114"/>
  <c r="T114"/>
  <c r="C114"/>
  <c r="K114"/>
  <c r="O114"/>
  <c r="S114"/>
  <c r="F114"/>
  <c r="J114"/>
  <c r="N114"/>
  <c r="R114"/>
  <c r="L51" i="18"/>
  <c r="P51"/>
  <c r="J116"/>
  <c r="R116"/>
  <c r="K51"/>
  <c r="O51"/>
  <c r="S51"/>
  <c r="I116"/>
  <c r="M116"/>
  <c r="Q116"/>
  <c r="D114" i="2"/>
  <c r="E98"/>
  <c r="G57"/>
  <c r="I98"/>
  <c r="E113"/>
  <c r="I57"/>
  <c r="J20" i="18"/>
  <c r="J19"/>
  <c r="F20"/>
  <c r="F19"/>
  <c r="E60" i="2"/>
  <c r="I9"/>
  <c r="I8"/>
  <c r="E9"/>
  <c r="E8"/>
  <c r="G114" l="1"/>
  <c r="J51" i="18"/>
  <c r="I114" i="2"/>
  <c r="E114"/>
  <c r="F51" i="18"/>
  <c r="G9" i="2"/>
  <c r="G8"/>
</calcChain>
</file>

<file path=xl/sharedStrings.xml><?xml version="1.0" encoding="utf-8"?>
<sst xmlns="http://schemas.openxmlformats.org/spreadsheetml/2006/main" count="495" uniqueCount="255">
  <si>
    <t>№ п/п</t>
  </si>
  <si>
    <t>Код</t>
  </si>
  <si>
    <t>Прием</t>
  </si>
  <si>
    <t>БАКАЛАВРИАТ</t>
  </si>
  <si>
    <t>Зачислено на бюджет</t>
  </si>
  <si>
    <t>МАГИСТРАТУРА</t>
  </si>
  <si>
    <t>Итого бакалавриат:</t>
  </si>
  <si>
    <t>Итого магистратура:</t>
  </si>
  <si>
    <t>Наименование  направления подготовки</t>
  </si>
  <si>
    <t>Подано заявлений по 1 направле-нию</t>
  </si>
  <si>
    <t>Конкурс по 1 направле-нию</t>
  </si>
  <si>
    <t>Наименование направления подготовки</t>
  </si>
  <si>
    <t xml:space="preserve">46.03.02 </t>
  </si>
  <si>
    <t xml:space="preserve">44.03.01 </t>
  </si>
  <si>
    <t xml:space="preserve">13.03.02 </t>
  </si>
  <si>
    <t xml:space="preserve">05.04.03 </t>
  </si>
  <si>
    <t xml:space="preserve">05.04.06 </t>
  </si>
  <si>
    <t xml:space="preserve">09.04.01 </t>
  </si>
  <si>
    <t xml:space="preserve">13.04.02 </t>
  </si>
  <si>
    <t xml:space="preserve">43.04.02 </t>
  </si>
  <si>
    <t xml:space="preserve">44.04.01 </t>
  </si>
  <si>
    <t xml:space="preserve">44.04.02 </t>
  </si>
  <si>
    <t xml:space="preserve">46.04.02 </t>
  </si>
  <si>
    <t xml:space="preserve">54.04.01 </t>
  </si>
  <si>
    <t xml:space="preserve">54.04.02 </t>
  </si>
  <si>
    <t xml:space="preserve"> (заочная форма обучения)</t>
  </si>
  <si>
    <t xml:space="preserve">39.03.02 </t>
  </si>
  <si>
    <t>Бюджет РФ</t>
  </si>
  <si>
    <t>Бюджет ХМАО</t>
  </si>
  <si>
    <t>Зачислено всего РФ</t>
  </si>
  <si>
    <t>Зачислено всего ХМАО</t>
  </si>
  <si>
    <t>Зачислено на коммерческой основе</t>
  </si>
  <si>
    <t>Нефтегазовое дело (Эксплуатация и обслуживание технологических объектов нефтегазового производства)</t>
  </si>
  <si>
    <t>Педагогическое образование (Историческое образование)</t>
  </si>
  <si>
    <t>Педагогическое образование (Филологическое образование)</t>
  </si>
  <si>
    <t>Теплоэнергетика и теплотехника (Промышленная теплоэнергетика)</t>
  </si>
  <si>
    <t>Информатика и вычислительная техника (Информационное и программное обеспечение автоматизированных систем)</t>
  </si>
  <si>
    <t>Картография и геоинформатика (Картография)</t>
  </si>
  <si>
    <t>Педагогическое образование (Всеобщая история)</t>
  </si>
  <si>
    <t>Педагогическое образование (Изобразительное искусство)</t>
  </si>
  <si>
    <t>Педагогическое образование (Литература в профильном образовании)</t>
  </si>
  <si>
    <t>Педагогическое образование (Менеджмент в образовании)</t>
  </si>
  <si>
    <t>Педагогическое образование (Современные технологии физкультурного образования)</t>
  </si>
  <si>
    <t>Психолого-педагогическое образование (Психолог образования)</t>
  </si>
  <si>
    <t>Туризм (Организация и управление туристическим бизнесом)</t>
  </si>
  <si>
    <t>Экология и природопользование (Природопользование и устойчивое развитие)</t>
  </si>
  <si>
    <t>Электроэнергетика и электротехника (Релейная защита и автоматизация электроэнергетических систем)</t>
  </si>
  <si>
    <t>Психолого-педагогическое образование (Психология и социальная педагогика)</t>
  </si>
  <si>
    <t>Социальная работа (Социальная работа в системе социальных служб)</t>
  </si>
  <si>
    <t xml:space="preserve">21.03.01 </t>
  </si>
  <si>
    <t xml:space="preserve">13.03.01 </t>
  </si>
  <si>
    <t>Педагогическое образование (Безопасность жизнедеятельности населения и территорий в ЧС)</t>
  </si>
  <si>
    <t xml:space="preserve">44.03.02 </t>
  </si>
  <si>
    <t>Педагогическое образование (Русский язык в профильном образовании)</t>
  </si>
  <si>
    <t>Педагогическое образование (Современные технологии обучения иностранным языкам)</t>
  </si>
  <si>
    <t>Конкурс по заявлениям</t>
  </si>
  <si>
    <t>в т. ч. особая квота</t>
  </si>
  <si>
    <t xml:space="preserve">15.03.04 </t>
  </si>
  <si>
    <t>Автоматизация технологических процессов и производств (Компьютерные системы автоматизации нефтегазовых производств)</t>
  </si>
  <si>
    <t>Документоведение и архивоведение (Кадровое делопроизводство)</t>
  </si>
  <si>
    <t xml:space="preserve">20.03.01 </t>
  </si>
  <si>
    <t>Техносферная безопасность (Безопасность труда)</t>
  </si>
  <si>
    <t>План приема (бюджет)</t>
  </si>
  <si>
    <t>Педагогическое образование (Биология)</t>
  </si>
  <si>
    <t>Педагогическое образование (Дополнительное образование детей)</t>
  </si>
  <si>
    <t xml:space="preserve">37.04.01 </t>
  </si>
  <si>
    <t>Психология (Психологическая безопасность личности и среды)</t>
  </si>
  <si>
    <t>Для конкурса при зачислении</t>
  </si>
  <si>
    <t>Психолого-педагогическое образование (Дошкольное образование)</t>
  </si>
  <si>
    <t>Педагогическое образование (География)</t>
  </si>
  <si>
    <t>Педагогическое образование (Хантыйская филология)</t>
  </si>
  <si>
    <t>Конкурс при зачислении*</t>
  </si>
  <si>
    <t>Электроэнергетика и электротехника</t>
  </si>
  <si>
    <t xml:space="preserve">42.04.02 </t>
  </si>
  <si>
    <t>Журналистика (Функционирование СМИ)</t>
  </si>
  <si>
    <t xml:space="preserve">42.04.01 </t>
  </si>
  <si>
    <t>Реклама и связи с общественностью (Реклама и связи с общественностью в системе массовых коммуникаций)</t>
  </si>
  <si>
    <t xml:space="preserve"> (очно-заочная форма обучения)</t>
  </si>
  <si>
    <t>В целом по очно-заочной форме обучения</t>
  </si>
  <si>
    <t>15.03.04</t>
  </si>
  <si>
    <t>07.03.01</t>
  </si>
  <si>
    <t>54.03.02</t>
  </si>
  <si>
    <t>54.03.01</t>
  </si>
  <si>
    <t>46.03.02</t>
  </si>
  <si>
    <t>42.03.02</t>
  </si>
  <si>
    <t>21.03.02</t>
  </si>
  <si>
    <t>Филология (русский язык и литература)</t>
  </si>
  <si>
    <t>45.03.01</t>
  </si>
  <si>
    <t>История (история)</t>
  </si>
  <si>
    <t>46.03.01</t>
  </si>
  <si>
    <t>Педагогическое образование (Физкультурное образование)</t>
  </si>
  <si>
    <t>Педагогическое образование (Начальное образование)</t>
  </si>
  <si>
    <t>38.03.02</t>
  </si>
  <si>
    <t>в т.ч. целевой прием</t>
  </si>
  <si>
    <t>Педагогическое образование (Математическое образование)</t>
  </si>
  <si>
    <t>05.04.06</t>
  </si>
  <si>
    <t>13.04.02</t>
  </si>
  <si>
    <t>38.03.06</t>
  </si>
  <si>
    <t>Педагогическое образование (Музыкальная культура и образование)</t>
  </si>
  <si>
    <t>01.03.02</t>
  </si>
  <si>
    <t>Прикладная математика и информатика (прикладная математика и информатика)</t>
  </si>
  <si>
    <t>05.03.06</t>
  </si>
  <si>
    <t>Экология и природопользование (экология)</t>
  </si>
  <si>
    <t>Архитектура (архитектурное проектирование)</t>
  </si>
  <si>
    <t>09.03.01</t>
  </si>
  <si>
    <t>Информатика и вычислительная техника (программное обеспечение средств вычислительной техники и автоматизированных систем)</t>
  </si>
  <si>
    <t>09.03.02</t>
  </si>
  <si>
    <t>Информационные системы и технологии (информационные системы и технологии в бизнесе)</t>
  </si>
  <si>
    <t>13.03.01</t>
  </si>
  <si>
    <t>Теплоэнергетика и теплотехника (промышленная теплоэнергетика)</t>
  </si>
  <si>
    <t>13.03.02</t>
  </si>
  <si>
    <t>Автоматизация технологических процессов и производств (компьютерные системы автоматизации нефтегазовых производств)</t>
  </si>
  <si>
    <t>20.03.01</t>
  </si>
  <si>
    <t>Техносферная безопасность (безопасность труда)</t>
  </si>
  <si>
    <t>Нефтегазовое дело (эксплуатация и обслуживание технологических объектов нефтегазового производства)</t>
  </si>
  <si>
    <t>Землеустройство и кадастры (кадастровая деятельность)</t>
  </si>
  <si>
    <t>Психология (психология развития и образования)</t>
  </si>
  <si>
    <t>Торговое дело (торговое дело)</t>
  </si>
  <si>
    <t>Социальная работа (социальная работа в системе социальных служб)</t>
  </si>
  <si>
    <t>Организация работы с молодежью (социальные технологии работы с молодежью)</t>
  </si>
  <si>
    <t>Реклама и связи с общественностью (реклама и связи с общественностью в коммерческой сфере)</t>
  </si>
  <si>
    <t>Журналистика (деловая журналистика)</t>
  </si>
  <si>
    <t>Туризм (технология и организация туроператорских и турагентских услуг)</t>
  </si>
  <si>
    <t>Педагогическое образование (образование в области безопасности жизнедеятельности)</t>
  </si>
  <si>
    <t>Педагогическое образование (начальное образование)</t>
  </si>
  <si>
    <t>Педагогическое образование (образование в области ИЗО и ДПИ)</t>
  </si>
  <si>
    <t>Педагогическое образование (музыкальное образование)</t>
  </si>
  <si>
    <t>Педагогическое образование (филологическое образование)</t>
  </si>
  <si>
    <t>Педагогическое образование (историческое образование)</t>
  </si>
  <si>
    <t>Педагогическое образование (иностранный язык)</t>
  </si>
  <si>
    <t>Педагогическое образование (физкультурное образование)</t>
  </si>
  <si>
    <t>Психолого-педагогическое образование (дошкольное образование)</t>
  </si>
  <si>
    <t>Психолого-педагогическое образование (психология и социальная педагогика)</t>
  </si>
  <si>
    <t>Лингвистика (перевод и переводоведение)</t>
  </si>
  <si>
    <t>Физическая культура (физкультурное образование)</t>
  </si>
  <si>
    <t>Дизайн (графический дизайн/дизайн среды)</t>
  </si>
  <si>
    <t>21.03.01</t>
  </si>
  <si>
    <t>37.03.01</t>
  </si>
  <si>
    <t>39.03.02</t>
  </si>
  <si>
    <t>39.03.03</t>
  </si>
  <si>
    <t>42.03.01</t>
  </si>
  <si>
    <t>43.03.02</t>
  </si>
  <si>
    <t>44.03.01</t>
  </si>
  <si>
    <t>44.03.02</t>
  </si>
  <si>
    <t>45.03.02</t>
  </si>
  <si>
    <t>49.03.01</t>
  </si>
  <si>
    <t>Биология (экология)</t>
  </si>
  <si>
    <t>06.04.01</t>
  </si>
  <si>
    <t>45.04.02</t>
  </si>
  <si>
    <t>Теплоэнергетика и теплотехника (промышленная теплоэнергетика и теплотехника)</t>
  </si>
  <si>
    <t>13.04.01</t>
  </si>
  <si>
    <t>38.04.02</t>
  </si>
  <si>
    <t>Менеджмент (стратегический менеджмент)</t>
  </si>
  <si>
    <t>Нефтегазовое дело (управление технологическими процессами эксплуатации и ремонта скважин)</t>
  </si>
  <si>
    <t>21.04.01</t>
  </si>
  <si>
    <t xml:space="preserve">Заключили договор на внебюджетные места 
</t>
  </si>
  <si>
    <t>Землеустройство и кадастры (Кадастровая деятельность)</t>
  </si>
  <si>
    <t>Декоративно-прикладное искусство и народные промыслы (Художественная обработка материалов)</t>
  </si>
  <si>
    <t>Теплоэнергетика и теплотехника (Промышленная теплоэнергетика и теплотехника)</t>
  </si>
  <si>
    <t>Лингвистика (Искусственный интеллект в моделировании речевой деятельности)</t>
  </si>
  <si>
    <t>Дизайн (Дизайнерское проектирование)</t>
  </si>
  <si>
    <t>Нефтегазовое дело (Управление технологическими процессами эксплуатации и ремонта скважин)</t>
  </si>
  <si>
    <t>Документоведение и архивоведение (документационное обеспечение управления)</t>
  </si>
  <si>
    <t>Декоративно-прикладное искусство и народные промыслы (декоративно-прикладное искусство в архитектурной среде)</t>
  </si>
  <si>
    <t>Менеджмент (производственный менеджмент/финансовый менеджмент)</t>
  </si>
  <si>
    <t>СПЕЦИАЛИТЕТ</t>
  </si>
  <si>
    <t>Нефтегазовые техника и технология (разработка и эксплуатация нефтяных и газовых месторождений)</t>
  </si>
  <si>
    <t>21.05.06</t>
  </si>
  <si>
    <t>20.04.02</t>
  </si>
  <si>
    <t xml:space="preserve">49.04.01 </t>
  </si>
  <si>
    <t>Документоведение и архивоведение (Документационный менеджмент)</t>
  </si>
  <si>
    <t>Физическая культура (Научно-методическое обеспечение физической культуры и спорта)</t>
  </si>
  <si>
    <t>ДПИ и народные промыслы (Художественная обработка материалов)</t>
  </si>
  <si>
    <t>Природообустройство и водопользование (Природоохранное обустройство территорий)</t>
  </si>
  <si>
    <t>Геоэкология</t>
  </si>
  <si>
    <t>Экология</t>
  </si>
  <si>
    <t>Математическое моделирование, численные методы и комплексы программ</t>
  </si>
  <si>
    <t>Общая педагогика, история педагогики и образования</t>
  </si>
  <si>
    <t>Методология и технология профессионального образования</t>
  </si>
  <si>
    <t>Физическая культура и профессиональная физическая подготовка</t>
  </si>
  <si>
    <t>Русская литература и литературы народов Российской Федерации</t>
  </si>
  <si>
    <t>Теоретическая, прикладная и сравнительно-сопоставительная лингвистика</t>
  </si>
  <si>
    <t>Отечественная история</t>
  </si>
  <si>
    <t>Всеобщая история</t>
  </si>
  <si>
    <t>Философская антропология, философия культуры</t>
  </si>
  <si>
    <t>Социальная работа (Инновационные технологии в социальной работе)</t>
  </si>
  <si>
    <t>1.6.21</t>
  </si>
  <si>
    <t>1.5.15</t>
  </si>
  <si>
    <t>1.2.2</t>
  </si>
  <si>
    <t>5.8.1</t>
  </si>
  <si>
    <t>5.8.7</t>
  </si>
  <si>
    <t>5.8.4</t>
  </si>
  <si>
    <t>5.9.1</t>
  </si>
  <si>
    <t>5.9.8</t>
  </si>
  <si>
    <t>5.6.1</t>
  </si>
  <si>
    <t>Итого специалитет:</t>
  </si>
  <si>
    <t xml:space="preserve">39.04.02 </t>
  </si>
  <si>
    <t>5.6.2</t>
  </si>
  <si>
    <t>всего РФ</t>
  </si>
  <si>
    <t>в т. ч. отдельная квота</t>
  </si>
  <si>
    <t>всего ХМАО</t>
  </si>
  <si>
    <t>10.03.01</t>
  </si>
  <si>
    <t>Информационная безопасность (безопасность компьютерных систем (по отрасли или в сфере профессиональной деятельности)</t>
  </si>
  <si>
    <t>Электроэнергетика и электротехника (электроснабжение)</t>
  </si>
  <si>
    <t>История (отечественная и зарубежная история)</t>
  </si>
  <si>
    <t>49.03.02</t>
  </si>
  <si>
    <t>Физическая культура для лиц с отклонениями в состоянии здоровья ((адаптивная физическая культура) (адаптивное физическое воспитание))</t>
  </si>
  <si>
    <t>44.03.05</t>
  </si>
  <si>
    <t>Педагогическое образование ((с двумя профилями подготовки) (математика и физика))</t>
  </si>
  <si>
    <t>Педагогическое образование ((с двумя профилями подготовки) (информатика и физика))</t>
  </si>
  <si>
    <t>Педагогическое образование ((с двумя профилями подготовки) (физическая культура и безопасность жизнедеятельности))</t>
  </si>
  <si>
    <t xml:space="preserve">Педагогическое образование ((с двумя профилями подготовки) (физическая культура и дополнительное образование детей))
</t>
  </si>
  <si>
    <t>Педагогическое образование ((с двумя профилями подготовки) (биология и химия))</t>
  </si>
  <si>
    <t>Педагогическое образование ((с двумя профилями подготовки) (география и экология))</t>
  </si>
  <si>
    <t>Педагогическое образование ((с двумя профилями подготовки) (технология и изобразительное искусство))</t>
  </si>
  <si>
    <t>Педагогическое образование ((с двумя профилями подготовки) (начальное образование и социальная педагогика))</t>
  </si>
  <si>
    <t>Педагогическое образование ((с двумя профилями подготовки) (начальное образование и иностранный язык))</t>
  </si>
  <si>
    <t>Педагогическое образование ((с двумя профилями подготовки) (история и обществознание))</t>
  </si>
  <si>
    <t>Педагогическое образование ((с двумя профилями подготовки) (русская литература и родная (хантыйская) литература))</t>
  </si>
  <si>
    <t>Педагогическое образование (Отечественная история)</t>
  </si>
  <si>
    <t>Организация работы с молодежью (управление в сфере молодежной политики)</t>
  </si>
  <si>
    <t>39.04.03</t>
  </si>
  <si>
    <t>20.04.01</t>
  </si>
  <si>
    <t>Техносферная безопасность (управление и экспертиза в сфере охраны труда)</t>
  </si>
  <si>
    <t>Физическая культура для лиц с отклонениями в состоянии здоровья ((адаптивная физическая культура) (адаптивное физическое воспитание в системе образования обучающихся с ограниченными возможностями здоровья))</t>
  </si>
  <si>
    <t xml:space="preserve">49.04.02 </t>
  </si>
  <si>
    <t>Психология (психология труда, инженерная психология, когнитивная эргономика)</t>
  </si>
  <si>
    <t>Теория и методика обучения и воспитания (по областям и уровням образования (информатика))</t>
  </si>
  <si>
    <t>Педагогическое образование (Информатика в профильном образовании)</t>
  </si>
  <si>
    <t>49.04.02</t>
  </si>
  <si>
    <t>Подано заявлений (бюджет)</t>
  </si>
  <si>
    <t>Подано заявлений (внебюджет)</t>
  </si>
  <si>
    <t>План приема (внебюджет)</t>
  </si>
  <si>
    <t>Итого аспирантура:</t>
  </si>
  <si>
    <t>В целом по заочной форме обучения:</t>
  </si>
  <si>
    <t>В целом на очной форме обучения:</t>
  </si>
  <si>
    <t>АСПИРАНТУРА</t>
  </si>
  <si>
    <t>Сведения по приему в Нижневартовский государственный университет на 2024-2025 учебный год</t>
  </si>
  <si>
    <t xml:space="preserve">* Конкурс расчитывался из учета количества поступающих, успешно сдавших вступительные испытания и предоставивших в приемную комиссию оригинал документа об образовании в срок:                                                                     </t>
  </si>
  <si>
    <t>до 03 августа 2024 года - по программам бакалавриата;</t>
  </si>
  <si>
    <t>до 05 августа 2024 года - по программам магистратуры.</t>
  </si>
  <si>
    <t xml:space="preserve">* Конкурс расчитывался из учета количества поступающих, успешно сдавших вступительные испытания и предоставивших в приемную комиссию оригинал документа об образовании в срок до 03 августа 2024 года.        </t>
  </si>
  <si>
    <t>Подано заявлений по 1 направлению</t>
  </si>
  <si>
    <t>Конкурс по 1 направлению</t>
  </si>
  <si>
    <t>Педагогическое образование (Музыкальное образование)</t>
  </si>
  <si>
    <t>Педагогическое образование (Иностранный язык)</t>
  </si>
  <si>
    <t>Педагогическое образование (Образование в области ИЗО и ДПИ)</t>
  </si>
  <si>
    <t>Бюджетные места</t>
  </si>
  <si>
    <t>Внебюджетные места</t>
  </si>
  <si>
    <t>Максимальное количество баллов</t>
  </si>
  <si>
    <t>Минимальное количество баллов</t>
  </si>
  <si>
    <t>Педагогическое образование ((с двумя профилями подготовки) (физическая культура и дополнительное образование детей))</t>
  </si>
  <si>
    <t>5.8.2</t>
  </si>
  <si>
    <t>5.3.3</t>
  </si>
  <si>
    <t xml:space="preserve"> (очная форма обучения)</t>
  </si>
</sst>
</file>

<file path=xl/styles.xml><?xml version="1.0" encoding="utf-8"?>
<styleSheet xmlns="http://schemas.openxmlformats.org/spreadsheetml/2006/main">
  <numFmts count="1">
    <numFmt numFmtId="164" formatCode="0.0"/>
  </numFmts>
  <fonts count="18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"/>
      <family val="2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2" fillId="0" borderId="0">
      <alignment horizontal="left"/>
    </xf>
    <xf numFmtId="0" fontId="2" fillId="0" borderId="0">
      <alignment horizontal="lef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176">
    <xf numFmtId="0" fontId="0" fillId="0" borderId="0" xfId="0"/>
    <xf numFmtId="0" fontId="12" fillId="0" borderId="1" xfId="1" applyFont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2" fontId="13" fillId="0" borderId="0" xfId="1" applyNumberFormat="1" applyFont="1" applyBorder="1" applyAlignment="1">
      <alignment horizontal="center" vertical="center" wrapText="1"/>
    </xf>
    <xf numFmtId="2" fontId="13" fillId="2" borderId="0" xfId="1" applyNumberFormat="1" applyFont="1" applyFill="1" applyBorder="1" applyAlignment="1">
      <alignment horizontal="center" vertical="center" wrapText="1"/>
    </xf>
    <xf numFmtId="0" fontId="12" fillId="2" borderId="1" xfId="1" applyFont="1" applyFill="1" applyBorder="1" applyAlignment="1">
      <alignment horizontal="center" vertical="center" wrapText="1"/>
    </xf>
    <xf numFmtId="0" fontId="12" fillId="2" borderId="1" xfId="11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11" fillId="2" borderId="1" xfId="10" applyNumberFormat="1" applyFont="1" applyFill="1" applyBorder="1" applyAlignment="1">
      <alignment horizontal="center" vertical="center" wrapText="1"/>
    </xf>
    <xf numFmtId="0" fontId="7" fillId="2" borderId="1" xfId="10" applyNumberFormat="1" applyFont="1" applyFill="1" applyBorder="1" applyAlignment="1">
      <alignment horizontal="center" vertical="center" wrapText="1"/>
    </xf>
    <xf numFmtId="0" fontId="5" fillId="2" borderId="1" xfId="10" applyNumberFormat="1" applyFont="1" applyFill="1" applyBorder="1" applyAlignment="1">
      <alignment horizontal="center" vertical="center" wrapText="1"/>
    </xf>
    <xf numFmtId="0" fontId="6" fillId="0" borderId="0" xfId="0" applyNumberFormat="1" applyFont="1" applyAlignment="1">
      <alignment horizontal="center" vertical="center" wrapText="1"/>
    </xf>
    <xf numFmtId="0" fontId="12" fillId="0" borderId="1" xfId="10" applyNumberFormat="1" applyFont="1" applyFill="1" applyBorder="1" applyAlignment="1">
      <alignment horizontal="center" vertical="center" wrapText="1"/>
    </xf>
    <xf numFmtId="164" fontId="12" fillId="0" borderId="1" xfId="10" applyNumberFormat="1" applyFont="1" applyFill="1" applyBorder="1" applyAlignment="1">
      <alignment horizontal="center" vertical="center" wrapText="1"/>
    </xf>
    <xf numFmtId="0" fontId="12" fillId="0" borderId="1" xfId="10" applyNumberFormat="1" applyFont="1" applyBorder="1" applyAlignment="1">
      <alignment horizontal="center" vertical="center" wrapText="1"/>
    </xf>
    <xf numFmtId="164" fontId="12" fillId="2" borderId="1" xfId="10" applyNumberFormat="1" applyFont="1" applyFill="1" applyBorder="1" applyAlignment="1">
      <alignment horizontal="center" vertical="center" wrapText="1"/>
    </xf>
    <xf numFmtId="0" fontId="12" fillId="2" borderId="1" xfId="10" applyNumberFormat="1" applyFont="1" applyFill="1" applyBorder="1" applyAlignment="1">
      <alignment horizontal="center" vertical="center" wrapText="1"/>
    </xf>
    <xf numFmtId="0" fontId="7" fillId="2" borderId="2" xfId="1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" fontId="12" fillId="2" borderId="1" xfId="10" applyNumberFormat="1" applyFont="1" applyFill="1" applyBorder="1" applyAlignment="1">
      <alignment horizontal="center" vertical="center" wrapText="1"/>
    </xf>
    <xf numFmtId="0" fontId="12" fillId="2" borderId="2" xfId="10" applyNumberFormat="1" applyFont="1" applyFill="1" applyBorder="1" applyAlignment="1">
      <alignment horizontal="center" vertical="center" wrapText="1"/>
    </xf>
    <xf numFmtId="164" fontId="7" fillId="2" borderId="1" xfId="10" applyNumberFormat="1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horizontal="center" vertical="center" wrapText="1"/>
    </xf>
    <xf numFmtId="1" fontId="7" fillId="2" borderId="1" xfId="1" applyNumberFormat="1" applyFont="1" applyFill="1" applyBorder="1" applyAlignment="1">
      <alignment horizontal="center" vertical="center" wrapText="1"/>
    </xf>
    <xf numFmtId="164" fontId="12" fillId="2" borderId="1" xfId="1" applyNumberFormat="1" applyFont="1" applyFill="1" applyBorder="1" applyAlignment="1">
      <alignment horizontal="center" vertical="center" wrapText="1"/>
    </xf>
    <xf numFmtId="164" fontId="12" fillId="0" borderId="1" xfId="10" applyNumberFormat="1" applyFont="1" applyBorder="1" applyAlignment="1">
      <alignment horizontal="center" vertical="center" wrapText="1"/>
    </xf>
    <xf numFmtId="164" fontId="7" fillId="2" borderId="1" xfId="1" applyNumberFormat="1" applyFont="1" applyFill="1" applyBorder="1" applyAlignment="1">
      <alignment horizontal="center" vertical="center" wrapText="1"/>
    </xf>
    <xf numFmtId="0" fontId="7" fillId="2" borderId="1" xfId="12" applyNumberFormat="1" applyFont="1" applyFill="1" applyBorder="1" applyAlignment="1">
      <alignment horizontal="center" vertical="center" wrapText="1"/>
    </xf>
    <xf numFmtId="0" fontId="7" fillId="0" borderId="1" xfId="12" applyNumberFormat="1" applyFont="1" applyBorder="1" applyAlignment="1">
      <alignment horizontal="center" vertical="center" wrapText="1"/>
    </xf>
    <xf numFmtId="0" fontId="12" fillId="0" borderId="1" xfId="12" applyNumberFormat="1" applyFont="1" applyBorder="1" applyAlignment="1">
      <alignment horizontal="center" vertical="center" wrapText="1"/>
    </xf>
    <xf numFmtId="164" fontId="12" fillId="2" borderId="1" xfId="11" applyNumberFormat="1" applyFont="1" applyFill="1" applyBorder="1" applyAlignment="1">
      <alignment horizontal="center" vertical="center" wrapText="1"/>
    </xf>
    <xf numFmtId="0" fontId="12" fillId="2" borderId="1" xfId="12" applyNumberFormat="1" applyFont="1" applyFill="1" applyBorder="1" applyAlignment="1">
      <alignment horizontal="center" vertical="center" wrapText="1"/>
    </xf>
    <xf numFmtId="0" fontId="12" fillId="0" borderId="1" xfId="11" applyNumberFormat="1" applyFont="1" applyBorder="1" applyAlignment="1">
      <alignment horizontal="center" vertical="center" wrapText="1"/>
    </xf>
    <xf numFmtId="0" fontId="7" fillId="2" borderId="1" xfId="11" applyNumberFormat="1" applyFont="1" applyFill="1" applyBorder="1" applyAlignment="1">
      <alignment horizontal="center" vertical="center" wrapText="1"/>
    </xf>
    <xf numFmtId="0" fontId="7" fillId="2" borderId="0" xfId="10" applyNumberFormat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164" fontId="7" fillId="2" borderId="1" xfId="11" applyNumberFormat="1" applyFont="1" applyFill="1" applyBorder="1" applyAlignment="1">
      <alignment horizontal="center" vertical="center" wrapText="1"/>
    </xf>
    <xf numFmtId="164" fontId="5" fillId="2" borderId="1" xfId="10" applyNumberFormat="1" applyFont="1" applyFill="1" applyBorder="1" applyAlignment="1">
      <alignment horizontal="center" vertical="center" wrapText="1"/>
    </xf>
    <xf numFmtId="0" fontId="12" fillId="2" borderId="0" xfId="10" applyNumberFormat="1" applyFont="1" applyFill="1" applyBorder="1" applyAlignment="1">
      <alignment horizontal="center" vertical="center" wrapText="1"/>
    </xf>
    <xf numFmtId="0" fontId="12" fillId="0" borderId="2" xfId="10" applyNumberFormat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12" fillId="0" borderId="1" xfId="1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64" fontId="12" fillId="0" borderId="1" xfId="1" applyNumberFormat="1" applyFont="1" applyFill="1" applyBorder="1" applyAlignment="1">
      <alignment horizontal="center" vertical="center" wrapText="1"/>
    </xf>
    <xf numFmtId="1" fontId="12" fillId="0" borderId="1" xfId="1" applyNumberFormat="1" applyFont="1" applyFill="1" applyBorder="1" applyAlignment="1">
      <alignment horizontal="center" vertical="center" wrapText="1"/>
    </xf>
    <xf numFmtId="49" fontId="12" fillId="0" borderId="1" xfId="1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" fontId="12" fillId="2" borderId="1" xfId="1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49" fontId="12" fillId="2" borderId="1" xfId="1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7" fillId="2" borderId="1" xfId="4" applyFont="1" applyFill="1" applyBorder="1" applyAlignment="1">
      <alignment horizontal="center" vertical="center" wrapText="1"/>
    </xf>
    <xf numFmtId="49" fontId="12" fillId="0" borderId="1" xfId="12" applyNumberFormat="1" applyFont="1" applyBorder="1" applyAlignment="1">
      <alignment horizontal="center" vertical="center" wrapText="1"/>
    </xf>
    <xf numFmtId="0" fontId="12" fillId="0" borderId="0" xfId="10" applyNumberFormat="1" applyFont="1" applyBorder="1" applyAlignment="1">
      <alignment horizontal="center" vertical="center" wrapText="1"/>
    </xf>
    <xf numFmtId="0" fontId="7" fillId="2" borderId="1" xfId="6" applyFont="1" applyFill="1" applyBorder="1" applyAlignment="1">
      <alignment horizontal="center" vertical="center" wrapText="1"/>
    </xf>
    <xf numFmtId="1" fontId="12" fillId="2" borderId="1" xfId="13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49" fontId="13" fillId="0" borderId="0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" fontId="13" fillId="0" borderId="0" xfId="0" applyNumberFormat="1" applyFont="1" applyBorder="1" applyAlignment="1">
      <alignment horizontal="center" vertical="center" wrapText="1"/>
    </xf>
    <xf numFmtId="1" fontId="13" fillId="2" borderId="0" xfId="0" applyNumberFormat="1" applyFont="1" applyFill="1" applyBorder="1" applyAlignment="1">
      <alignment horizontal="center" vertical="center" wrapText="1"/>
    </xf>
    <xf numFmtId="49" fontId="14" fillId="0" borderId="0" xfId="2" applyNumberFormat="1" applyFont="1" applyBorder="1" applyAlignment="1">
      <alignment horizontal="center" vertical="center" wrapText="1"/>
    </xf>
    <xf numFmtId="0" fontId="14" fillId="0" borderId="0" xfId="2" applyFont="1" applyBorder="1" applyAlignment="1">
      <alignment horizontal="center" vertical="center" wrapText="1"/>
    </xf>
    <xf numFmtId="0" fontId="13" fillId="0" borderId="0" xfId="2" applyFont="1" applyBorder="1" applyAlignment="1">
      <alignment horizontal="center" vertical="center" wrapText="1"/>
    </xf>
    <xf numFmtId="2" fontId="14" fillId="0" borderId="0" xfId="2" applyNumberFormat="1" applyFont="1" applyBorder="1" applyAlignment="1">
      <alignment horizontal="center" vertical="center" wrapText="1"/>
    </xf>
    <xf numFmtId="2" fontId="14" fillId="2" borderId="0" xfId="2" applyNumberFormat="1" applyFont="1" applyFill="1" applyBorder="1" applyAlignment="1">
      <alignment horizontal="center" vertical="center" wrapText="1"/>
    </xf>
    <xf numFmtId="1" fontId="14" fillId="2" borderId="0" xfId="2" applyNumberFormat="1" applyFont="1" applyFill="1" applyBorder="1" applyAlignment="1">
      <alignment horizontal="center" vertical="center" wrapText="1"/>
    </xf>
    <xf numFmtId="1" fontId="14" fillId="0" borderId="0" xfId="2" applyNumberFormat="1" applyFont="1" applyFill="1" applyBorder="1" applyAlignment="1">
      <alignment horizontal="center" vertical="center" wrapText="1"/>
    </xf>
    <xf numFmtId="49" fontId="14" fillId="0" borderId="0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0" fillId="0" borderId="0" xfId="3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1" xfId="12" applyNumberFormat="1" applyFont="1" applyFill="1" applyBorder="1" applyAlignment="1">
      <alignment horizontal="center" vertical="center" wrapText="1"/>
    </xf>
    <xf numFmtId="0" fontId="12" fillId="2" borderId="1" xfId="8" applyNumberFormat="1" applyFont="1" applyFill="1" applyBorder="1" applyAlignment="1">
      <alignment horizontal="center" vertical="center" wrapText="1"/>
    </xf>
    <xf numFmtId="0" fontId="16" fillId="2" borderId="1" xfId="10" applyNumberFormat="1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 wrapText="1"/>
    </xf>
    <xf numFmtId="49" fontId="12" fillId="2" borderId="1" xfId="12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2" borderId="1" xfId="4" applyFont="1" applyFill="1" applyBorder="1" applyAlignment="1">
      <alignment horizontal="center" vertical="center" wrapText="1"/>
    </xf>
    <xf numFmtId="0" fontId="12" fillId="3" borderId="1" xfId="9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1" fontId="4" fillId="2" borderId="1" xfId="1" applyNumberFormat="1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14" fontId="12" fillId="0" borderId="1" xfId="12" applyNumberFormat="1" applyFont="1" applyBorder="1" applyAlignment="1">
      <alignment horizontal="center" vertical="center" wrapText="1"/>
    </xf>
    <xf numFmtId="1" fontId="6" fillId="2" borderId="1" xfId="3" applyNumberFormat="1" applyFont="1" applyFill="1" applyBorder="1" applyAlignment="1">
      <alignment horizontal="center" vertical="center" wrapText="1"/>
    </xf>
    <xf numFmtId="0" fontId="12" fillId="2" borderId="0" xfId="6" applyFont="1" applyFill="1" applyBorder="1" applyAlignment="1">
      <alignment horizontal="center" vertical="center" wrapText="1"/>
    </xf>
    <xf numFmtId="1" fontId="12" fillId="2" borderId="0" xfId="0" applyNumberFormat="1" applyFont="1" applyFill="1" applyBorder="1" applyAlignment="1">
      <alignment horizontal="center" vertical="center" wrapText="1"/>
    </xf>
    <xf numFmtId="1" fontId="7" fillId="2" borderId="0" xfId="0" applyNumberFormat="1" applyFont="1" applyFill="1" applyBorder="1" applyAlignment="1">
      <alignment horizontal="center" vertical="center" wrapText="1"/>
    </xf>
    <xf numFmtId="0" fontId="5" fillId="2" borderId="1" xfId="12" applyNumberFormat="1" applyFont="1" applyFill="1" applyBorder="1" applyAlignment="1">
      <alignment horizontal="center" vertical="center" wrapText="1"/>
    </xf>
    <xf numFmtId="0" fontId="5" fillId="2" borderId="5" xfId="12" applyNumberFormat="1" applyFont="1" applyFill="1" applyBorder="1" applyAlignment="1">
      <alignment horizontal="center" vertical="center" wrapText="1"/>
    </xf>
    <xf numFmtId="49" fontId="12" fillId="0" borderId="0" xfId="2" applyNumberFormat="1" applyFont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15" fillId="0" borderId="0" xfId="0" applyNumberFormat="1" applyFont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49" fontId="17" fillId="0" borderId="9" xfId="0" applyNumberFormat="1" applyFont="1" applyBorder="1" applyAlignment="1">
      <alignment horizontal="center" vertical="center" wrapText="1"/>
    </xf>
    <xf numFmtId="49" fontId="17" fillId="0" borderId="8" xfId="0" applyNumberFormat="1" applyFont="1" applyBorder="1" applyAlignment="1">
      <alignment horizontal="center" vertical="center" wrapText="1"/>
    </xf>
    <xf numFmtId="49" fontId="17" fillId="0" borderId="10" xfId="0" applyNumberFormat="1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 wrapText="1"/>
    </xf>
    <xf numFmtId="49" fontId="17" fillId="0" borderId="12" xfId="0" applyNumberFormat="1" applyFont="1" applyBorder="1" applyAlignment="1">
      <alignment horizontal="center" vertical="center" wrapText="1"/>
    </xf>
    <xf numFmtId="49" fontId="17" fillId="0" borderId="1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12" fillId="0" borderId="0" xfId="0" applyNumberFormat="1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12" xfId="3" applyFont="1" applyBorder="1" applyAlignment="1">
      <alignment horizontal="center" vertical="center" wrapText="1"/>
    </xf>
    <xf numFmtId="0" fontId="8" fillId="0" borderId="0" xfId="3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0" fontId="5" fillId="2" borderId="6" xfId="3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6" fillId="2" borderId="2" xfId="3" applyFont="1" applyFill="1" applyBorder="1" applyAlignment="1">
      <alignment horizontal="center" vertical="center" wrapText="1"/>
    </xf>
    <xf numFmtId="0" fontId="6" fillId="2" borderId="3" xfId="3" applyFont="1" applyFill="1" applyBorder="1" applyAlignment="1">
      <alignment horizontal="center" vertical="center" wrapText="1"/>
    </xf>
    <xf numFmtId="0" fontId="6" fillId="2" borderId="6" xfId="3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12" fillId="0" borderId="0" xfId="0" applyNumberFormat="1" applyFont="1" applyBorder="1" applyAlignment="1">
      <alignment horizontal="center" vertical="center" wrapText="1"/>
    </xf>
    <xf numFmtId="0" fontId="10" fillId="0" borderId="0" xfId="3" applyFont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center" wrapText="1"/>
    </xf>
  </cellXfs>
  <cellStyles count="14">
    <cellStyle name="Обычный" xfId="0" builtinId="0"/>
    <cellStyle name="Обычный 10" xfId="7"/>
    <cellStyle name="Обычный 2" xfId="3"/>
    <cellStyle name="Обычный 3" xfId="4"/>
    <cellStyle name="Обычный 4" xfId="5"/>
    <cellStyle name="Обычный 9" xfId="6"/>
    <cellStyle name="Обычный_Заочка" xfId="11"/>
    <cellStyle name="Обычный_Заочное" xfId="12"/>
    <cellStyle name="Обычный_Лист1" xfId="1"/>
    <cellStyle name="Обычный_Лист2" xfId="2"/>
    <cellStyle name="Обычный_Лист3" xfId="13"/>
    <cellStyle name="Обычный_Лист9" xfId="8"/>
    <cellStyle name="Обычный_Магистры" xfId="9"/>
    <cellStyle name="Обычный_Очное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Z343"/>
  <sheetViews>
    <sheetView tabSelected="1" workbookViewId="0">
      <pane ySplit="6" topLeftCell="A10" activePane="bottomLeft" state="frozen"/>
      <selection pane="bottomLeft" activeCell="W3" sqref="W3:X4"/>
    </sheetView>
  </sheetViews>
  <sheetFormatPr defaultColWidth="9.140625" defaultRowHeight="28.5" customHeight="1"/>
  <cols>
    <col min="1" max="1" width="6.7109375" style="80" customWidth="1"/>
    <col min="2" max="2" width="55.7109375" style="46" customWidth="1"/>
    <col min="3" max="3" width="8" style="81" customWidth="1"/>
    <col min="4" max="4" width="9" style="46" customWidth="1"/>
    <col min="5" max="5" width="10.7109375" style="46" customWidth="1"/>
    <col min="6" max="6" width="7.85546875" style="56" hidden="1" customWidth="1"/>
    <col min="7" max="7" width="4.42578125" style="56" hidden="1" customWidth="1"/>
    <col min="8" max="8" width="6.28515625" style="48" hidden="1" customWidth="1"/>
    <col min="9" max="9" width="5.7109375" style="48" hidden="1" customWidth="1"/>
    <col min="10" max="10" width="11" style="48" customWidth="1"/>
    <col min="11" max="11" width="10.7109375" style="48" customWidth="1"/>
    <col min="12" max="12" width="5.7109375" style="46" customWidth="1"/>
    <col min="13" max="13" width="6.7109375" style="46" customWidth="1"/>
    <col min="14" max="14" width="6.42578125" style="46" customWidth="1"/>
    <col min="15" max="15" width="8.140625" style="46" customWidth="1"/>
    <col min="16" max="16" width="6.28515625" style="46" customWidth="1"/>
    <col min="17" max="17" width="6.7109375" style="46" customWidth="1"/>
    <col min="18" max="18" width="6.28515625" style="82" customWidth="1"/>
    <col min="19" max="19" width="8.42578125" style="82" customWidth="1"/>
    <col min="20" max="20" width="12.140625" style="46" customWidth="1"/>
    <col min="21" max="21" width="11.140625" style="45" customWidth="1"/>
    <col min="22" max="22" width="12.140625" style="45" customWidth="1"/>
    <col min="23" max="23" width="11.42578125" style="45" customWidth="1"/>
    <col min="24" max="24" width="11" style="45" customWidth="1"/>
    <col min="25" max="104" width="9.140625" style="45"/>
    <col min="105" max="16384" width="9.140625" style="46"/>
  </cols>
  <sheetData>
    <row r="1" spans="1:104" ht="22.5" customHeight="1">
      <c r="A1" s="119" t="s">
        <v>237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1"/>
    </row>
    <row r="2" spans="1:104" ht="20.25" customHeight="1">
      <c r="A2" s="122" t="s">
        <v>254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4"/>
    </row>
    <row r="3" spans="1:104" ht="28.5" customHeight="1">
      <c r="A3" s="143" t="s">
        <v>1</v>
      </c>
      <c r="B3" s="114" t="s">
        <v>8</v>
      </c>
      <c r="C3" s="113" t="s">
        <v>62</v>
      </c>
      <c r="D3" s="113" t="s">
        <v>230</v>
      </c>
      <c r="E3" s="113" t="s">
        <v>55</v>
      </c>
      <c r="F3" s="113" t="s">
        <v>9</v>
      </c>
      <c r="G3" s="113" t="s">
        <v>10</v>
      </c>
      <c r="H3" s="114" t="s">
        <v>67</v>
      </c>
      <c r="I3" s="114" t="s">
        <v>71</v>
      </c>
      <c r="J3" s="114" t="s">
        <v>232</v>
      </c>
      <c r="K3" s="114" t="s">
        <v>231</v>
      </c>
      <c r="L3" s="144" t="s">
        <v>2</v>
      </c>
      <c r="M3" s="145"/>
      <c r="N3" s="145"/>
      <c r="O3" s="145"/>
      <c r="P3" s="145"/>
      <c r="Q3" s="145"/>
      <c r="R3" s="145"/>
      <c r="S3" s="145"/>
      <c r="T3" s="146"/>
      <c r="U3" s="131" t="s">
        <v>247</v>
      </c>
      <c r="V3" s="132"/>
      <c r="W3" s="131" t="s">
        <v>248</v>
      </c>
      <c r="X3" s="132"/>
    </row>
    <row r="4" spans="1:104" ht="29.25" customHeight="1">
      <c r="A4" s="143"/>
      <c r="B4" s="114"/>
      <c r="C4" s="113"/>
      <c r="D4" s="113"/>
      <c r="E4" s="113"/>
      <c r="F4" s="113"/>
      <c r="G4" s="113"/>
      <c r="H4" s="114"/>
      <c r="I4" s="114"/>
      <c r="J4" s="114"/>
      <c r="K4" s="114"/>
      <c r="L4" s="116" t="s">
        <v>4</v>
      </c>
      <c r="M4" s="117"/>
      <c r="N4" s="117"/>
      <c r="O4" s="117"/>
      <c r="P4" s="117"/>
      <c r="Q4" s="117"/>
      <c r="R4" s="117"/>
      <c r="S4" s="118"/>
      <c r="T4" s="113" t="s">
        <v>31</v>
      </c>
      <c r="U4" s="133"/>
      <c r="V4" s="134"/>
      <c r="W4" s="133"/>
      <c r="X4" s="134"/>
    </row>
    <row r="5" spans="1:104" ht="28.5" customHeight="1">
      <c r="A5" s="143"/>
      <c r="B5" s="114"/>
      <c r="C5" s="113"/>
      <c r="D5" s="113"/>
      <c r="E5" s="113"/>
      <c r="F5" s="113"/>
      <c r="G5" s="113"/>
      <c r="H5" s="114"/>
      <c r="I5" s="114"/>
      <c r="J5" s="114"/>
      <c r="K5" s="114"/>
      <c r="L5" s="116" t="s">
        <v>27</v>
      </c>
      <c r="M5" s="117"/>
      <c r="N5" s="117"/>
      <c r="O5" s="118"/>
      <c r="P5" s="116" t="s">
        <v>28</v>
      </c>
      <c r="Q5" s="117"/>
      <c r="R5" s="117"/>
      <c r="S5" s="118"/>
      <c r="T5" s="113"/>
      <c r="U5" s="135" t="s">
        <v>249</v>
      </c>
      <c r="V5" s="135" t="s">
        <v>250</v>
      </c>
      <c r="W5" s="135" t="s">
        <v>249</v>
      </c>
      <c r="X5" s="135" t="s">
        <v>250</v>
      </c>
    </row>
    <row r="6" spans="1:104" s="48" customFormat="1" ht="51.75" customHeight="1">
      <c r="A6" s="143"/>
      <c r="B6" s="114"/>
      <c r="C6" s="113"/>
      <c r="D6" s="113"/>
      <c r="E6" s="113"/>
      <c r="F6" s="113"/>
      <c r="G6" s="113"/>
      <c r="H6" s="114"/>
      <c r="I6" s="114"/>
      <c r="J6" s="114"/>
      <c r="K6" s="114"/>
      <c r="L6" s="42" t="s">
        <v>198</v>
      </c>
      <c r="M6" s="42" t="s">
        <v>93</v>
      </c>
      <c r="N6" s="42" t="s">
        <v>56</v>
      </c>
      <c r="O6" s="42" t="s">
        <v>199</v>
      </c>
      <c r="P6" s="42" t="s">
        <v>200</v>
      </c>
      <c r="Q6" s="42" t="s">
        <v>93</v>
      </c>
      <c r="R6" s="44" t="s">
        <v>56</v>
      </c>
      <c r="S6" s="42" t="s">
        <v>199</v>
      </c>
      <c r="T6" s="113"/>
      <c r="U6" s="136"/>
      <c r="V6" s="136"/>
      <c r="W6" s="136"/>
      <c r="X6" s="136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7"/>
      <c r="BT6" s="47"/>
      <c r="BU6" s="47"/>
      <c r="BV6" s="47"/>
      <c r="BW6" s="47"/>
      <c r="BX6" s="47"/>
      <c r="BY6" s="47"/>
      <c r="BZ6" s="47"/>
      <c r="CA6" s="47"/>
      <c r="CB6" s="47"/>
      <c r="CC6" s="47"/>
      <c r="CD6" s="47"/>
      <c r="CE6" s="47"/>
      <c r="CF6" s="47"/>
      <c r="CG6" s="47"/>
      <c r="CH6" s="47"/>
      <c r="CI6" s="47"/>
      <c r="CJ6" s="47"/>
      <c r="CK6" s="47"/>
      <c r="CL6" s="47"/>
      <c r="CM6" s="47"/>
      <c r="CN6" s="47"/>
      <c r="CO6" s="47"/>
      <c r="CP6" s="47"/>
      <c r="CQ6" s="47"/>
      <c r="CR6" s="47"/>
      <c r="CS6" s="47"/>
      <c r="CT6" s="47"/>
      <c r="CU6" s="47"/>
      <c r="CV6" s="47"/>
      <c r="CW6" s="47"/>
      <c r="CX6" s="47"/>
      <c r="CY6" s="47"/>
      <c r="CZ6" s="47"/>
    </row>
    <row r="7" spans="1:104" s="48" customFormat="1" ht="28.5" customHeight="1">
      <c r="A7" s="129" t="s">
        <v>3</v>
      </c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7"/>
      <c r="CA7" s="47"/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7"/>
      <c r="CS7" s="47"/>
      <c r="CT7" s="47"/>
      <c r="CU7" s="47"/>
      <c r="CV7" s="47"/>
      <c r="CW7" s="47"/>
      <c r="CX7" s="47"/>
      <c r="CY7" s="47"/>
      <c r="CZ7" s="47"/>
    </row>
    <row r="8" spans="1:104" ht="28.5" customHeight="1">
      <c r="A8" s="49" t="s">
        <v>79</v>
      </c>
      <c r="B8" s="50" t="s">
        <v>111</v>
      </c>
      <c r="C8" s="50">
        <v>20</v>
      </c>
      <c r="D8" s="13">
        <v>218</v>
      </c>
      <c r="E8" s="14">
        <f t="shared" ref="E8:E56" si="0">D8/C8</f>
        <v>10.9</v>
      </c>
      <c r="F8" s="13">
        <v>44</v>
      </c>
      <c r="G8" s="51">
        <f t="shared" ref="G8:G56" si="1">F8/C8</f>
        <v>2.2000000000000002</v>
      </c>
      <c r="H8" s="52">
        <v>23</v>
      </c>
      <c r="I8" s="51">
        <f t="shared" ref="I8:I56" si="2">H8/C8</f>
        <v>1.1499999999999999</v>
      </c>
      <c r="J8" s="13">
        <v>10</v>
      </c>
      <c r="K8" s="13">
        <v>41</v>
      </c>
      <c r="L8" s="13">
        <v>5</v>
      </c>
      <c r="M8" s="13"/>
      <c r="N8" s="13">
        <v>1</v>
      </c>
      <c r="O8" s="13">
        <v>1</v>
      </c>
      <c r="P8" s="13">
        <v>15</v>
      </c>
      <c r="Q8" s="13"/>
      <c r="R8" s="13"/>
      <c r="S8" s="40"/>
      <c r="T8" s="13"/>
      <c r="U8" s="46">
        <v>239</v>
      </c>
      <c r="V8" s="46">
        <v>152</v>
      </c>
      <c r="W8" s="46"/>
      <c r="X8" s="46"/>
    </row>
    <row r="9" spans="1:104" ht="28.5" customHeight="1">
      <c r="A9" s="53" t="s">
        <v>80</v>
      </c>
      <c r="B9" s="54" t="s">
        <v>103</v>
      </c>
      <c r="C9" s="59">
        <v>13</v>
      </c>
      <c r="D9" s="15">
        <v>33</v>
      </c>
      <c r="E9" s="16">
        <f t="shared" si="0"/>
        <v>2.5384615384615383</v>
      </c>
      <c r="F9" s="17">
        <v>20</v>
      </c>
      <c r="G9" s="25">
        <f t="shared" si="1"/>
        <v>1.5384615384615385</v>
      </c>
      <c r="H9" s="55">
        <v>14</v>
      </c>
      <c r="I9" s="25">
        <f t="shared" si="2"/>
        <v>1.0769230769230769</v>
      </c>
      <c r="J9" s="17">
        <v>10</v>
      </c>
      <c r="K9" s="17">
        <v>7</v>
      </c>
      <c r="L9" s="17"/>
      <c r="M9" s="17"/>
      <c r="N9" s="17"/>
      <c r="O9" s="17"/>
      <c r="P9" s="17">
        <v>13</v>
      </c>
      <c r="Q9" s="17"/>
      <c r="R9" s="17">
        <v>1</v>
      </c>
      <c r="S9" s="21"/>
      <c r="T9" s="17"/>
      <c r="U9" s="56">
        <v>324</v>
      </c>
      <c r="V9" s="56">
        <v>271</v>
      </c>
      <c r="W9" s="56"/>
      <c r="X9" s="56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  <c r="BW9" s="57"/>
      <c r="BX9" s="57"/>
      <c r="BY9" s="57"/>
      <c r="BZ9" s="57"/>
      <c r="CA9" s="57"/>
      <c r="CB9" s="57"/>
      <c r="CC9" s="57"/>
      <c r="CD9" s="57"/>
      <c r="CE9" s="57"/>
      <c r="CF9" s="57"/>
      <c r="CG9" s="57"/>
      <c r="CH9" s="57"/>
      <c r="CI9" s="57"/>
      <c r="CJ9" s="57"/>
      <c r="CK9" s="57"/>
      <c r="CL9" s="57"/>
      <c r="CM9" s="57"/>
      <c r="CN9" s="57"/>
      <c r="CO9" s="57"/>
      <c r="CP9" s="57"/>
      <c r="CQ9" s="57"/>
      <c r="CR9" s="57"/>
      <c r="CS9" s="57"/>
      <c r="CT9" s="57"/>
      <c r="CU9" s="57"/>
      <c r="CV9" s="57"/>
      <c r="CW9" s="57"/>
      <c r="CX9" s="57"/>
      <c r="CY9" s="57"/>
      <c r="CZ9" s="57"/>
    </row>
    <row r="10" spans="1:104" s="56" customFormat="1" ht="28.5" customHeight="1">
      <c r="A10" s="53" t="s">
        <v>81</v>
      </c>
      <c r="B10" s="54" t="s">
        <v>163</v>
      </c>
      <c r="C10" s="59">
        <v>3</v>
      </c>
      <c r="D10" s="15">
        <v>41</v>
      </c>
      <c r="E10" s="16">
        <f t="shared" si="0"/>
        <v>13.666666666666666</v>
      </c>
      <c r="F10" s="17">
        <v>9</v>
      </c>
      <c r="G10" s="25">
        <f t="shared" si="1"/>
        <v>3</v>
      </c>
      <c r="H10" s="20">
        <v>5</v>
      </c>
      <c r="I10" s="25">
        <f t="shared" si="2"/>
        <v>1.6666666666666667</v>
      </c>
      <c r="J10" s="17">
        <v>10</v>
      </c>
      <c r="K10" s="17">
        <v>6</v>
      </c>
      <c r="L10" s="17">
        <v>3</v>
      </c>
      <c r="M10" s="17"/>
      <c r="N10" s="17">
        <v>1</v>
      </c>
      <c r="O10" s="17"/>
      <c r="P10" s="17"/>
      <c r="Q10" s="17"/>
      <c r="R10" s="17"/>
      <c r="S10" s="21"/>
      <c r="T10" s="17">
        <v>2</v>
      </c>
      <c r="U10" s="48">
        <v>291</v>
      </c>
      <c r="V10" s="48">
        <v>288</v>
      </c>
      <c r="W10" s="48">
        <v>261</v>
      </c>
      <c r="X10" s="48">
        <v>261</v>
      </c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</row>
    <row r="11" spans="1:104" s="56" customFormat="1" ht="28.5" customHeight="1">
      <c r="A11" s="53" t="s">
        <v>82</v>
      </c>
      <c r="B11" s="54" t="s">
        <v>135</v>
      </c>
      <c r="C11" s="59">
        <v>10</v>
      </c>
      <c r="D11" s="15">
        <v>76</v>
      </c>
      <c r="E11" s="16">
        <f t="shared" si="0"/>
        <v>7.6</v>
      </c>
      <c r="F11" s="17">
        <v>41</v>
      </c>
      <c r="G11" s="25">
        <f t="shared" si="1"/>
        <v>4.0999999999999996</v>
      </c>
      <c r="H11" s="55">
        <v>23</v>
      </c>
      <c r="I11" s="25">
        <f t="shared" si="2"/>
        <v>2.2999999999999998</v>
      </c>
      <c r="J11" s="17">
        <v>10</v>
      </c>
      <c r="K11" s="17">
        <v>24</v>
      </c>
      <c r="L11" s="17"/>
      <c r="M11" s="17"/>
      <c r="N11" s="17"/>
      <c r="O11" s="17"/>
      <c r="P11" s="17">
        <v>10</v>
      </c>
      <c r="Q11" s="17"/>
      <c r="R11" s="17"/>
      <c r="S11" s="21"/>
      <c r="T11" s="17">
        <v>3</v>
      </c>
      <c r="U11" s="56">
        <v>340</v>
      </c>
      <c r="V11" s="56">
        <v>296</v>
      </c>
      <c r="W11" s="56">
        <v>282</v>
      </c>
      <c r="X11" s="56">
        <v>282</v>
      </c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  <c r="BM11" s="57"/>
      <c r="BN11" s="57"/>
      <c r="BO11" s="57"/>
      <c r="BP11" s="57"/>
      <c r="BQ11" s="57"/>
      <c r="BR11" s="57"/>
      <c r="BS11" s="57"/>
      <c r="BT11" s="57"/>
      <c r="BU11" s="57"/>
      <c r="BV11" s="57"/>
      <c r="BW11" s="57"/>
      <c r="BX11" s="57"/>
      <c r="BY11" s="57"/>
      <c r="BZ11" s="57"/>
      <c r="CA11" s="57"/>
      <c r="CB11" s="57"/>
      <c r="CC11" s="57"/>
      <c r="CD11" s="57"/>
      <c r="CE11" s="57"/>
      <c r="CF11" s="57"/>
      <c r="CG11" s="57"/>
      <c r="CH11" s="57"/>
      <c r="CI11" s="57"/>
      <c r="CJ11" s="57"/>
      <c r="CK11" s="57"/>
      <c r="CL11" s="57"/>
      <c r="CM11" s="57"/>
      <c r="CN11" s="57"/>
      <c r="CO11" s="57"/>
      <c r="CP11" s="57"/>
      <c r="CQ11" s="57"/>
      <c r="CR11" s="57"/>
      <c r="CS11" s="57"/>
      <c r="CT11" s="57"/>
      <c r="CU11" s="57"/>
      <c r="CV11" s="57"/>
      <c r="CW11" s="57"/>
      <c r="CX11" s="57"/>
      <c r="CY11" s="57"/>
      <c r="CZ11" s="57"/>
    </row>
    <row r="12" spans="1:104" ht="28.5" customHeight="1">
      <c r="A12" s="53" t="s">
        <v>83</v>
      </c>
      <c r="B12" s="54" t="s">
        <v>162</v>
      </c>
      <c r="C12" s="5">
        <v>0</v>
      </c>
      <c r="D12" s="2">
        <v>0</v>
      </c>
      <c r="E12" s="16"/>
      <c r="F12" s="17"/>
      <c r="G12" s="25"/>
      <c r="H12" s="55"/>
      <c r="I12" s="25"/>
      <c r="J12" s="17">
        <v>10</v>
      </c>
      <c r="K12" s="17">
        <v>18</v>
      </c>
      <c r="L12" s="17"/>
      <c r="M12" s="17"/>
      <c r="N12" s="17"/>
      <c r="O12" s="17"/>
      <c r="P12" s="17"/>
      <c r="Q12" s="17"/>
      <c r="R12" s="17"/>
      <c r="S12" s="21"/>
      <c r="T12" s="17"/>
      <c r="U12" s="48"/>
      <c r="V12" s="48"/>
      <c r="W12" s="48"/>
      <c r="X12" s="48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  <c r="CP12" s="47"/>
      <c r="CQ12" s="47"/>
      <c r="CR12" s="47"/>
      <c r="CS12" s="47"/>
      <c r="CT12" s="47"/>
      <c r="CU12" s="47"/>
      <c r="CV12" s="47"/>
      <c r="CW12" s="47"/>
      <c r="CX12" s="47"/>
      <c r="CY12" s="47"/>
      <c r="CZ12" s="47"/>
    </row>
    <row r="13" spans="1:104" ht="28.5" customHeight="1">
      <c r="A13" s="53" t="s">
        <v>84</v>
      </c>
      <c r="B13" s="54" t="s">
        <v>121</v>
      </c>
      <c r="C13" s="59">
        <v>2</v>
      </c>
      <c r="D13" s="17">
        <v>59</v>
      </c>
      <c r="E13" s="16">
        <f t="shared" si="0"/>
        <v>29.5</v>
      </c>
      <c r="F13" s="17">
        <v>14</v>
      </c>
      <c r="G13" s="25">
        <f t="shared" si="1"/>
        <v>7</v>
      </c>
      <c r="H13" s="55">
        <v>4</v>
      </c>
      <c r="I13" s="25">
        <f t="shared" si="2"/>
        <v>2</v>
      </c>
      <c r="J13" s="17">
        <v>10</v>
      </c>
      <c r="K13" s="17">
        <v>20</v>
      </c>
      <c r="L13" s="17">
        <v>2</v>
      </c>
      <c r="M13" s="17"/>
      <c r="N13" s="17">
        <v>1</v>
      </c>
      <c r="O13" s="17"/>
      <c r="P13" s="17"/>
      <c r="Q13" s="17"/>
      <c r="R13" s="17"/>
      <c r="S13" s="21"/>
      <c r="T13" s="17">
        <v>2</v>
      </c>
      <c r="U13" s="48">
        <v>178</v>
      </c>
      <c r="V13" s="48">
        <v>178</v>
      </c>
      <c r="W13" s="48">
        <v>178</v>
      </c>
      <c r="X13" s="48">
        <v>178</v>
      </c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</row>
    <row r="14" spans="1:104" ht="28.5" customHeight="1">
      <c r="A14" s="53" t="s">
        <v>85</v>
      </c>
      <c r="B14" s="54" t="s">
        <v>115</v>
      </c>
      <c r="C14" s="59">
        <v>10</v>
      </c>
      <c r="D14" s="15">
        <v>127</v>
      </c>
      <c r="E14" s="16">
        <f t="shared" si="0"/>
        <v>12.7</v>
      </c>
      <c r="F14" s="17">
        <v>27</v>
      </c>
      <c r="G14" s="25">
        <f t="shared" si="1"/>
        <v>2.7</v>
      </c>
      <c r="H14" s="20">
        <v>15</v>
      </c>
      <c r="I14" s="25">
        <f t="shared" si="2"/>
        <v>1.5</v>
      </c>
      <c r="J14" s="17">
        <v>10</v>
      </c>
      <c r="K14" s="17">
        <v>17</v>
      </c>
      <c r="L14" s="17"/>
      <c r="M14" s="17"/>
      <c r="N14" s="17"/>
      <c r="O14" s="17"/>
      <c r="P14" s="17">
        <v>10</v>
      </c>
      <c r="Q14" s="17"/>
      <c r="R14" s="17">
        <v>1</v>
      </c>
      <c r="S14" s="21">
        <v>1</v>
      </c>
      <c r="T14" s="17"/>
      <c r="U14" s="46">
        <v>200</v>
      </c>
      <c r="V14" s="46">
        <v>160</v>
      </c>
      <c r="W14" s="46"/>
      <c r="X14" s="46"/>
    </row>
    <row r="15" spans="1:104" s="56" customFormat="1" ht="28.5" customHeight="1">
      <c r="A15" s="53" t="s">
        <v>104</v>
      </c>
      <c r="B15" s="54" t="s">
        <v>105</v>
      </c>
      <c r="C15" s="59">
        <v>70</v>
      </c>
      <c r="D15" s="17">
        <v>260</v>
      </c>
      <c r="E15" s="16">
        <f t="shared" si="0"/>
        <v>3.7142857142857144</v>
      </c>
      <c r="F15" s="17">
        <v>122</v>
      </c>
      <c r="G15" s="25">
        <f t="shared" si="1"/>
        <v>1.7428571428571429</v>
      </c>
      <c r="H15" s="20">
        <v>72</v>
      </c>
      <c r="I15" s="25">
        <f t="shared" si="2"/>
        <v>1.0285714285714285</v>
      </c>
      <c r="J15" s="17">
        <v>10</v>
      </c>
      <c r="K15" s="17">
        <v>90</v>
      </c>
      <c r="L15" s="17">
        <v>48</v>
      </c>
      <c r="M15" s="17"/>
      <c r="N15" s="17">
        <v>5</v>
      </c>
      <c r="O15" s="17"/>
      <c r="P15" s="17">
        <v>22</v>
      </c>
      <c r="Q15" s="17"/>
      <c r="R15" s="17">
        <v>2</v>
      </c>
      <c r="S15" s="21"/>
      <c r="T15" s="17">
        <v>3</v>
      </c>
      <c r="U15" s="56">
        <v>246</v>
      </c>
      <c r="V15" s="56">
        <v>135</v>
      </c>
      <c r="W15" s="56">
        <v>169</v>
      </c>
      <c r="X15" s="56">
        <v>126</v>
      </c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  <c r="BR15" s="57"/>
      <c r="BS15" s="57"/>
      <c r="BT15" s="57"/>
      <c r="BU15" s="57"/>
      <c r="BV15" s="57"/>
      <c r="BW15" s="57"/>
      <c r="BX15" s="57"/>
      <c r="BY15" s="57"/>
      <c r="BZ15" s="57"/>
      <c r="CA15" s="57"/>
      <c r="CB15" s="57"/>
      <c r="CC15" s="57"/>
      <c r="CD15" s="57"/>
      <c r="CE15" s="57"/>
      <c r="CF15" s="57"/>
      <c r="CG15" s="57"/>
      <c r="CH15" s="57"/>
      <c r="CI15" s="57"/>
      <c r="CJ15" s="57"/>
      <c r="CK15" s="57"/>
      <c r="CL15" s="57"/>
      <c r="CM15" s="57"/>
      <c r="CN15" s="57"/>
      <c r="CO15" s="57"/>
      <c r="CP15" s="57"/>
      <c r="CQ15" s="57"/>
      <c r="CR15" s="57"/>
      <c r="CS15" s="57"/>
      <c r="CT15" s="57"/>
      <c r="CU15" s="57"/>
      <c r="CV15" s="57"/>
      <c r="CW15" s="57"/>
      <c r="CX15" s="57"/>
      <c r="CY15" s="57"/>
      <c r="CZ15" s="57"/>
    </row>
    <row r="16" spans="1:104" ht="28.5" customHeight="1">
      <c r="A16" s="53" t="s">
        <v>106</v>
      </c>
      <c r="B16" s="54" t="s">
        <v>107</v>
      </c>
      <c r="C16" s="59">
        <v>23</v>
      </c>
      <c r="D16" s="17">
        <v>255</v>
      </c>
      <c r="E16" s="16">
        <f t="shared" si="0"/>
        <v>11.086956521739131</v>
      </c>
      <c r="F16" s="17">
        <v>64</v>
      </c>
      <c r="G16" s="25">
        <f t="shared" si="1"/>
        <v>2.7826086956521738</v>
      </c>
      <c r="H16" s="55">
        <v>26</v>
      </c>
      <c r="I16" s="25">
        <f t="shared" si="2"/>
        <v>1.1304347826086956</v>
      </c>
      <c r="J16" s="17">
        <v>10</v>
      </c>
      <c r="K16" s="17">
        <v>84</v>
      </c>
      <c r="L16" s="17">
        <v>23</v>
      </c>
      <c r="M16" s="17"/>
      <c r="N16" s="17">
        <v>1</v>
      </c>
      <c r="O16" s="17"/>
      <c r="P16" s="17"/>
      <c r="Q16" s="17"/>
      <c r="R16" s="17"/>
      <c r="S16" s="21"/>
      <c r="T16" s="17"/>
      <c r="U16" s="56">
        <v>252</v>
      </c>
      <c r="V16" s="56">
        <v>146</v>
      </c>
      <c r="W16" s="56"/>
      <c r="X16" s="56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57"/>
      <c r="BO16" s="57"/>
      <c r="BP16" s="57"/>
      <c r="BQ16" s="57"/>
      <c r="BR16" s="57"/>
      <c r="BS16" s="57"/>
      <c r="BT16" s="57"/>
      <c r="BU16" s="57"/>
      <c r="BV16" s="57"/>
      <c r="BW16" s="57"/>
      <c r="BX16" s="57"/>
      <c r="BY16" s="57"/>
      <c r="BZ16" s="57"/>
      <c r="CA16" s="57"/>
      <c r="CB16" s="57"/>
      <c r="CC16" s="57"/>
      <c r="CD16" s="57"/>
      <c r="CE16" s="57"/>
      <c r="CF16" s="57"/>
      <c r="CG16" s="57"/>
      <c r="CH16" s="57"/>
      <c r="CI16" s="57"/>
      <c r="CJ16" s="57"/>
      <c r="CK16" s="57"/>
      <c r="CL16" s="57"/>
      <c r="CM16" s="57"/>
      <c r="CN16" s="57"/>
      <c r="CO16" s="57"/>
      <c r="CP16" s="57"/>
      <c r="CQ16" s="57"/>
      <c r="CR16" s="57"/>
      <c r="CS16" s="57"/>
      <c r="CT16" s="57"/>
      <c r="CU16" s="57"/>
      <c r="CV16" s="57"/>
      <c r="CW16" s="57"/>
      <c r="CX16" s="57"/>
      <c r="CY16" s="57"/>
      <c r="CZ16" s="57"/>
    </row>
    <row r="17" spans="1:104" ht="28.5" customHeight="1">
      <c r="A17" s="53" t="s">
        <v>201</v>
      </c>
      <c r="B17" s="54" t="s">
        <v>202</v>
      </c>
      <c r="C17" s="5">
        <v>0</v>
      </c>
      <c r="D17" s="2">
        <v>0</v>
      </c>
      <c r="E17" s="16"/>
      <c r="F17" s="17"/>
      <c r="G17" s="25"/>
      <c r="H17" s="55"/>
      <c r="I17" s="25"/>
      <c r="J17" s="17">
        <v>15</v>
      </c>
      <c r="K17" s="17">
        <v>60</v>
      </c>
      <c r="L17" s="17"/>
      <c r="M17" s="17"/>
      <c r="N17" s="17"/>
      <c r="O17" s="17"/>
      <c r="P17" s="17"/>
      <c r="Q17" s="17"/>
      <c r="R17" s="17"/>
      <c r="S17" s="21"/>
      <c r="T17" s="17">
        <v>3</v>
      </c>
      <c r="U17" s="56"/>
      <c r="V17" s="56"/>
      <c r="W17" s="56">
        <v>224</v>
      </c>
      <c r="X17" s="56">
        <v>154</v>
      </c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  <c r="BR17" s="57"/>
      <c r="BS17" s="57"/>
      <c r="BT17" s="57"/>
      <c r="BU17" s="57"/>
      <c r="BV17" s="57"/>
      <c r="BW17" s="57"/>
      <c r="BX17" s="57"/>
      <c r="BY17" s="57"/>
      <c r="BZ17" s="57"/>
      <c r="CA17" s="57"/>
      <c r="CB17" s="57"/>
      <c r="CC17" s="57"/>
      <c r="CD17" s="57"/>
      <c r="CE17" s="57"/>
      <c r="CF17" s="57"/>
      <c r="CG17" s="57"/>
      <c r="CH17" s="57"/>
      <c r="CI17" s="57"/>
      <c r="CJ17" s="57"/>
      <c r="CK17" s="57"/>
      <c r="CL17" s="57"/>
      <c r="CM17" s="57"/>
      <c r="CN17" s="57"/>
      <c r="CO17" s="57"/>
      <c r="CP17" s="57"/>
      <c r="CQ17" s="57"/>
      <c r="CR17" s="57"/>
      <c r="CS17" s="57"/>
      <c r="CT17" s="57"/>
      <c r="CU17" s="57"/>
      <c r="CV17" s="57"/>
      <c r="CW17" s="57"/>
      <c r="CX17" s="57"/>
      <c r="CY17" s="57"/>
      <c r="CZ17" s="57"/>
    </row>
    <row r="18" spans="1:104" ht="28.5" customHeight="1">
      <c r="A18" s="53" t="s">
        <v>89</v>
      </c>
      <c r="B18" s="54" t="s">
        <v>204</v>
      </c>
      <c r="C18" s="5">
        <v>0</v>
      </c>
      <c r="D18" s="2">
        <v>0</v>
      </c>
      <c r="E18" s="16"/>
      <c r="F18" s="17"/>
      <c r="G18" s="25"/>
      <c r="H18" s="55"/>
      <c r="I18" s="25"/>
      <c r="J18" s="17">
        <v>10</v>
      </c>
      <c r="K18" s="17">
        <v>18</v>
      </c>
      <c r="L18" s="17"/>
      <c r="M18" s="17"/>
      <c r="N18" s="17"/>
      <c r="O18" s="17"/>
      <c r="P18" s="17"/>
      <c r="Q18" s="17"/>
      <c r="R18" s="17"/>
      <c r="S18" s="21"/>
      <c r="T18" s="17">
        <v>1</v>
      </c>
      <c r="U18" s="46"/>
      <c r="V18" s="46"/>
      <c r="W18" s="46">
        <v>176</v>
      </c>
      <c r="X18" s="46">
        <v>176</v>
      </c>
    </row>
    <row r="19" spans="1:104" ht="28.5" customHeight="1">
      <c r="A19" s="53" t="s">
        <v>144</v>
      </c>
      <c r="B19" s="54" t="s">
        <v>133</v>
      </c>
      <c r="C19" s="59">
        <v>10</v>
      </c>
      <c r="D19" s="15">
        <v>93</v>
      </c>
      <c r="E19" s="16">
        <f t="shared" si="0"/>
        <v>9.3000000000000007</v>
      </c>
      <c r="F19" s="17">
        <v>59</v>
      </c>
      <c r="G19" s="25">
        <f t="shared" si="1"/>
        <v>5.9</v>
      </c>
      <c r="H19" s="55">
        <v>19</v>
      </c>
      <c r="I19" s="25">
        <f t="shared" si="2"/>
        <v>1.9</v>
      </c>
      <c r="J19" s="17">
        <v>10</v>
      </c>
      <c r="K19" s="17">
        <v>36</v>
      </c>
      <c r="L19" s="17"/>
      <c r="M19" s="17"/>
      <c r="N19" s="17"/>
      <c r="O19" s="17"/>
      <c r="P19" s="17">
        <v>10</v>
      </c>
      <c r="Q19" s="17"/>
      <c r="R19" s="17"/>
      <c r="S19" s="21">
        <v>1</v>
      </c>
      <c r="T19" s="17"/>
      <c r="U19" s="56">
        <v>246</v>
      </c>
      <c r="V19" s="56">
        <v>215</v>
      </c>
      <c r="W19" s="56"/>
      <c r="X19" s="56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57"/>
      <c r="CK19" s="57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57"/>
      <c r="CW19" s="57"/>
      <c r="CX19" s="57"/>
      <c r="CY19" s="57"/>
      <c r="CZ19" s="57"/>
    </row>
    <row r="20" spans="1:104" ht="28.5" customHeight="1">
      <c r="A20" s="53" t="s">
        <v>92</v>
      </c>
      <c r="B20" s="54" t="s">
        <v>164</v>
      </c>
      <c r="C20" s="59">
        <v>11</v>
      </c>
      <c r="D20" s="15">
        <v>129</v>
      </c>
      <c r="E20" s="16">
        <f t="shared" si="0"/>
        <v>11.727272727272727</v>
      </c>
      <c r="F20" s="17">
        <v>67</v>
      </c>
      <c r="G20" s="25">
        <f t="shared" si="1"/>
        <v>6.0909090909090908</v>
      </c>
      <c r="H20" s="20">
        <v>22</v>
      </c>
      <c r="I20" s="25">
        <f t="shared" si="2"/>
        <v>2</v>
      </c>
      <c r="J20" s="17">
        <v>10</v>
      </c>
      <c r="K20" s="17">
        <v>42</v>
      </c>
      <c r="L20" s="17">
        <v>11</v>
      </c>
      <c r="M20" s="17"/>
      <c r="N20" s="17">
        <v>1</v>
      </c>
      <c r="O20" s="17">
        <v>2</v>
      </c>
      <c r="P20" s="17"/>
      <c r="Q20" s="17"/>
      <c r="R20" s="17"/>
      <c r="S20" s="21"/>
      <c r="T20" s="17">
        <v>3</v>
      </c>
      <c r="U20" s="46">
        <v>256</v>
      </c>
      <c r="V20" s="46">
        <v>190</v>
      </c>
      <c r="W20" s="46">
        <v>183</v>
      </c>
      <c r="X20" s="46">
        <v>178</v>
      </c>
    </row>
    <row r="21" spans="1:104" s="48" customFormat="1" ht="28.5" customHeight="1">
      <c r="A21" s="53" t="s">
        <v>136</v>
      </c>
      <c r="B21" s="54" t="s">
        <v>114</v>
      </c>
      <c r="C21" s="59">
        <v>20</v>
      </c>
      <c r="D21" s="15">
        <v>248</v>
      </c>
      <c r="E21" s="16">
        <f t="shared" si="0"/>
        <v>12.4</v>
      </c>
      <c r="F21" s="17">
        <v>119</v>
      </c>
      <c r="G21" s="25">
        <f t="shared" si="1"/>
        <v>5.95</v>
      </c>
      <c r="H21" s="55">
        <v>57</v>
      </c>
      <c r="I21" s="25">
        <f t="shared" si="2"/>
        <v>2.85</v>
      </c>
      <c r="J21" s="17">
        <v>10</v>
      </c>
      <c r="K21" s="17">
        <v>42</v>
      </c>
      <c r="L21" s="17"/>
      <c r="M21" s="17"/>
      <c r="N21" s="17"/>
      <c r="O21" s="17"/>
      <c r="P21" s="17">
        <v>20</v>
      </c>
      <c r="Q21" s="17"/>
      <c r="R21" s="17">
        <v>2</v>
      </c>
      <c r="S21" s="21">
        <v>2</v>
      </c>
      <c r="T21" s="17">
        <v>2</v>
      </c>
      <c r="U21" s="56">
        <v>246</v>
      </c>
      <c r="V21" s="56">
        <v>177</v>
      </c>
      <c r="W21" s="56">
        <v>168</v>
      </c>
      <c r="X21" s="56">
        <v>168</v>
      </c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57"/>
      <c r="BP21" s="57"/>
      <c r="BQ21" s="57"/>
      <c r="BR21" s="57"/>
      <c r="BS21" s="57"/>
      <c r="BT21" s="57"/>
      <c r="BU21" s="57"/>
      <c r="BV21" s="57"/>
      <c r="BW21" s="57"/>
      <c r="BX21" s="57"/>
      <c r="BY21" s="57"/>
      <c r="BZ21" s="57"/>
      <c r="CA21" s="57"/>
      <c r="CB21" s="57"/>
      <c r="CC21" s="57"/>
      <c r="CD21" s="57"/>
      <c r="CE21" s="57"/>
      <c r="CF21" s="57"/>
      <c r="CG21" s="57"/>
      <c r="CH21" s="57"/>
      <c r="CI21" s="57"/>
      <c r="CJ21" s="57"/>
      <c r="CK21" s="57"/>
      <c r="CL21" s="57"/>
      <c r="CM21" s="57"/>
      <c r="CN21" s="57"/>
      <c r="CO21" s="57"/>
      <c r="CP21" s="57"/>
      <c r="CQ21" s="57"/>
      <c r="CR21" s="57"/>
      <c r="CS21" s="57"/>
      <c r="CT21" s="57"/>
      <c r="CU21" s="57"/>
      <c r="CV21" s="57"/>
      <c r="CW21" s="57"/>
      <c r="CX21" s="57"/>
      <c r="CY21" s="57"/>
      <c r="CZ21" s="57"/>
    </row>
    <row r="22" spans="1:104" s="56" customFormat="1" ht="28.5" customHeight="1">
      <c r="A22" s="53" t="s">
        <v>139</v>
      </c>
      <c r="B22" s="54" t="s">
        <v>119</v>
      </c>
      <c r="C22" s="59">
        <v>5</v>
      </c>
      <c r="D22" s="17">
        <v>62</v>
      </c>
      <c r="E22" s="16">
        <f t="shared" si="0"/>
        <v>12.4</v>
      </c>
      <c r="F22" s="17">
        <v>14</v>
      </c>
      <c r="G22" s="25">
        <f t="shared" si="1"/>
        <v>2.8</v>
      </c>
      <c r="H22" s="55">
        <v>6</v>
      </c>
      <c r="I22" s="25">
        <f t="shared" si="2"/>
        <v>1.2</v>
      </c>
      <c r="J22" s="17">
        <v>10</v>
      </c>
      <c r="K22" s="17">
        <v>13</v>
      </c>
      <c r="L22" s="17"/>
      <c r="M22" s="17"/>
      <c r="N22" s="17"/>
      <c r="O22" s="17"/>
      <c r="P22" s="17">
        <v>5</v>
      </c>
      <c r="Q22" s="17"/>
      <c r="R22" s="17">
        <v>1</v>
      </c>
      <c r="S22" s="21"/>
      <c r="T22" s="17"/>
      <c r="U22" s="56">
        <v>256</v>
      </c>
      <c r="V22" s="56">
        <v>167</v>
      </c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  <c r="BE22" s="57"/>
      <c r="BF22" s="57"/>
      <c r="BG22" s="57"/>
      <c r="BH22" s="57"/>
      <c r="BI22" s="57"/>
      <c r="BJ22" s="57"/>
      <c r="BK22" s="57"/>
      <c r="BL22" s="57"/>
      <c r="BM22" s="57"/>
      <c r="BN22" s="57"/>
      <c r="BO22" s="57"/>
      <c r="BP22" s="57"/>
      <c r="BQ22" s="57"/>
      <c r="BR22" s="57"/>
      <c r="BS22" s="57"/>
      <c r="BT22" s="57"/>
      <c r="BU22" s="57"/>
      <c r="BV22" s="57"/>
      <c r="BW22" s="57"/>
      <c r="BX22" s="57"/>
      <c r="BY22" s="57"/>
      <c r="BZ22" s="57"/>
      <c r="CA22" s="57"/>
      <c r="CB22" s="57"/>
      <c r="CC22" s="57"/>
      <c r="CD22" s="57"/>
      <c r="CE22" s="57"/>
      <c r="CF22" s="57"/>
      <c r="CG22" s="57"/>
      <c r="CH22" s="57"/>
      <c r="CI22" s="57"/>
      <c r="CJ22" s="57"/>
      <c r="CK22" s="57"/>
      <c r="CL22" s="57"/>
      <c r="CM22" s="57"/>
      <c r="CN22" s="57"/>
      <c r="CO22" s="57"/>
      <c r="CP22" s="57"/>
      <c r="CQ22" s="57"/>
      <c r="CR22" s="57"/>
      <c r="CS22" s="57"/>
      <c r="CT22" s="57"/>
      <c r="CU22" s="57"/>
      <c r="CV22" s="57"/>
      <c r="CW22" s="57"/>
      <c r="CX22" s="57"/>
      <c r="CY22" s="57"/>
      <c r="CZ22" s="57"/>
    </row>
    <row r="23" spans="1:104" s="56" customFormat="1" ht="28.5" customHeight="1">
      <c r="A23" s="58" t="s">
        <v>142</v>
      </c>
      <c r="B23" s="59" t="s">
        <v>129</v>
      </c>
      <c r="C23" s="59">
        <v>15</v>
      </c>
      <c r="D23" s="17">
        <v>86</v>
      </c>
      <c r="E23" s="16">
        <f t="shared" si="0"/>
        <v>5.7333333333333334</v>
      </c>
      <c r="F23" s="17">
        <v>20</v>
      </c>
      <c r="G23" s="25">
        <f t="shared" si="1"/>
        <v>1.3333333333333333</v>
      </c>
      <c r="H23" s="55">
        <v>12</v>
      </c>
      <c r="I23" s="25">
        <f t="shared" si="2"/>
        <v>0.8</v>
      </c>
      <c r="J23" s="17">
        <v>10</v>
      </c>
      <c r="K23" s="17">
        <v>22</v>
      </c>
      <c r="L23" s="17">
        <v>15</v>
      </c>
      <c r="M23" s="17"/>
      <c r="N23" s="17">
        <v>1</v>
      </c>
      <c r="O23" s="17">
        <v>1</v>
      </c>
      <c r="P23" s="17"/>
      <c r="Q23" s="17"/>
      <c r="R23" s="17"/>
      <c r="S23" s="21"/>
      <c r="T23" s="17"/>
      <c r="U23" s="48">
        <v>247</v>
      </c>
      <c r="V23" s="48">
        <v>175</v>
      </c>
      <c r="W23" s="48"/>
      <c r="X23" s="48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  <c r="BH23" s="47"/>
      <c r="BI23" s="47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47"/>
      <c r="BZ23" s="47"/>
      <c r="CA23" s="47"/>
      <c r="CB23" s="47"/>
      <c r="CC23" s="47"/>
      <c r="CD23" s="47"/>
      <c r="CE23" s="47"/>
      <c r="CF23" s="47"/>
      <c r="CG23" s="47"/>
      <c r="CH23" s="47"/>
      <c r="CI23" s="47"/>
      <c r="CJ23" s="47"/>
      <c r="CK23" s="47"/>
      <c r="CL23" s="47"/>
      <c r="CM23" s="47"/>
      <c r="CN23" s="47"/>
      <c r="CO23" s="47"/>
      <c r="CP23" s="47"/>
      <c r="CQ23" s="47"/>
      <c r="CR23" s="47"/>
      <c r="CS23" s="47"/>
      <c r="CT23" s="47"/>
      <c r="CU23" s="47"/>
      <c r="CV23" s="47"/>
      <c r="CW23" s="47"/>
      <c r="CX23" s="47"/>
      <c r="CY23" s="47"/>
      <c r="CZ23" s="47"/>
    </row>
    <row r="24" spans="1:104" s="56" customFormat="1" ht="28.5" customHeight="1">
      <c r="A24" s="58" t="s">
        <v>142</v>
      </c>
      <c r="B24" s="59" t="s">
        <v>128</v>
      </c>
      <c r="C24" s="59">
        <v>15</v>
      </c>
      <c r="D24" s="17">
        <v>80</v>
      </c>
      <c r="E24" s="16">
        <f t="shared" si="0"/>
        <v>5.333333333333333</v>
      </c>
      <c r="F24" s="17">
        <v>25</v>
      </c>
      <c r="G24" s="25">
        <f t="shared" si="1"/>
        <v>1.6666666666666667</v>
      </c>
      <c r="H24" s="55">
        <v>16</v>
      </c>
      <c r="I24" s="25">
        <f t="shared" si="2"/>
        <v>1.0666666666666667</v>
      </c>
      <c r="J24" s="17">
        <v>10</v>
      </c>
      <c r="K24" s="17">
        <v>11</v>
      </c>
      <c r="L24" s="17">
        <v>15</v>
      </c>
      <c r="M24" s="17"/>
      <c r="N24" s="17"/>
      <c r="O24" s="17"/>
      <c r="P24" s="17"/>
      <c r="Q24" s="17"/>
      <c r="R24" s="17"/>
      <c r="S24" s="21"/>
      <c r="T24" s="17"/>
      <c r="U24" s="48">
        <v>260</v>
      </c>
      <c r="V24" s="48">
        <v>170</v>
      </c>
      <c r="W24" s="48"/>
      <c r="X24" s="48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  <c r="BI24" s="47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7"/>
      <c r="CK24" s="47"/>
      <c r="CL24" s="47"/>
      <c r="CM24" s="47"/>
      <c r="CN24" s="47"/>
      <c r="CO24" s="47"/>
      <c r="CP24" s="47"/>
      <c r="CQ24" s="47"/>
      <c r="CR24" s="47"/>
      <c r="CS24" s="47"/>
      <c r="CT24" s="47"/>
      <c r="CU24" s="47"/>
      <c r="CV24" s="47"/>
      <c r="CW24" s="47"/>
      <c r="CX24" s="47"/>
      <c r="CY24" s="47"/>
      <c r="CZ24" s="47"/>
    </row>
    <row r="25" spans="1:104" s="56" customFormat="1" ht="28.5" customHeight="1">
      <c r="A25" s="58" t="s">
        <v>142</v>
      </c>
      <c r="B25" s="59" t="s">
        <v>126</v>
      </c>
      <c r="C25" s="59">
        <v>11</v>
      </c>
      <c r="D25" s="17">
        <v>20</v>
      </c>
      <c r="E25" s="16">
        <f t="shared" si="0"/>
        <v>1.8181818181818181</v>
      </c>
      <c r="F25" s="17">
        <v>16</v>
      </c>
      <c r="G25" s="25">
        <f t="shared" si="1"/>
        <v>1.4545454545454546</v>
      </c>
      <c r="H25" s="55">
        <v>13</v>
      </c>
      <c r="I25" s="25">
        <f t="shared" si="2"/>
        <v>1.1818181818181819</v>
      </c>
      <c r="J25" s="17">
        <v>10</v>
      </c>
      <c r="K25" s="17">
        <v>5</v>
      </c>
      <c r="L25" s="17">
        <v>11</v>
      </c>
      <c r="M25" s="17">
        <v>1</v>
      </c>
      <c r="N25" s="17"/>
      <c r="O25" s="17"/>
      <c r="P25" s="17"/>
      <c r="Q25" s="17"/>
      <c r="R25" s="17"/>
      <c r="S25" s="21"/>
      <c r="T25" s="17">
        <v>1</v>
      </c>
      <c r="U25" s="56">
        <v>342</v>
      </c>
      <c r="V25" s="56">
        <v>252</v>
      </c>
      <c r="W25" s="56">
        <v>233</v>
      </c>
      <c r="X25" s="56">
        <v>233</v>
      </c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  <c r="BQ25" s="57"/>
      <c r="BR25" s="57"/>
      <c r="BS25" s="57"/>
      <c r="BT25" s="57"/>
      <c r="BU25" s="57"/>
      <c r="BV25" s="57"/>
      <c r="BW25" s="57"/>
      <c r="BX25" s="57"/>
      <c r="BY25" s="57"/>
      <c r="BZ25" s="57"/>
      <c r="CA25" s="57"/>
      <c r="CB25" s="57"/>
      <c r="CC25" s="57"/>
      <c r="CD25" s="57"/>
      <c r="CE25" s="57"/>
      <c r="CF25" s="57"/>
      <c r="CG25" s="57"/>
      <c r="CH25" s="57"/>
      <c r="CI25" s="57"/>
      <c r="CJ25" s="57"/>
      <c r="CK25" s="57"/>
      <c r="CL25" s="57"/>
      <c r="CM25" s="57"/>
      <c r="CN25" s="57"/>
      <c r="CO25" s="57"/>
      <c r="CP25" s="57"/>
      <c r="CQ25" s="57"/>
      <c r="CR25" s="57"/>
      <c r="CS25" s="57"/>
      <c r="CT25" s="57"/>
      <c r="CU25" s="57"/>
      <c r="CV25" s="57"/>
      <c r="CW25" s="57"/>
      <c r="CX25" s="57"/>
      <c r="CY25" s="57"/>
      <c r="CZ25" s="57"/>
    </row>
    <row r="26" spans="1:104" s="56" customFormat="1" ht="28.5" customHeight="1">
      <c r="A26" s="58" t="s">
        <v>142</v>
      </c>
      <c r="B26" s="59" t="s">
        <v>124</v>
      </c>
      <c r="C26" s="59">
        <v>11</v>
      </c>
      <c r="D26" s="17">
        <v>96</v>
      </c>
      <c r="E26" s="16">
        <f t="shared" si="0"/>
        <v>8.7272727272727266</v>
      </c>
      <c r="F26" s="17">
        <v>31</v>
      </c>
      <c r="G26" s="25">
        <f t="shared" si="1"/>
        <v>2.8181818181818183</v>
      </c>
      <c r="H26" s="55">
        <v>8</v>
      </c>
      <c r="I26" s="25">
        <f t="shared" si="2"/>
        <v>0.72727272727272729</v>
      </c>
      <c r="J26" s="17">
        <v>10</v>
      </c>
      <c r="K26" s="17">
        <v>14</v>
      </c>
      <c r="L26" s="17">
        <v>11</v>
      </c>
      <c r="M26" s="17">
        <v>2</v>
      </c>
      <c r="N26" s="17">
        <v>2</v>
      </c>
      <c r="O26" s="17">
        <v>2</v>
      </c>
      <c r="P26" s="17"/>
      <c r="Q26" s="17"/>
      <c r="R26" s="17"/>
      <c r="S26" s="21"/>
      <c r="T26" s="17"/>
      <c r="U26" s="56">
        <v>169</v>
      </c>
      <c r="V26" s="56">
        <v>137</v>
      </c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57"/>
      <c r="BX26" s="57"/>
      <c r="BY26" s="57"/>
      <c r="BZ26" s="57"/>
      <c r="CA26" s="57"/>
      <c r="CB26" s="57"/>
      <c r="CC26" s="57"/>
      <c r="CD26" s="57"/>
      <c r="CE26" s="57"/>
      <c r="CF26" s="57"/>
      <c r="CG26" s="57"/>
      <c r="CH26" s="57"/>
      <c r="CI26" s="57"/>
      <c r="CJ26" s="57"/>
      <c r="CK26" s="57"/>
      <c r="CL26" s="57"/>
      <c r="CM26" s="57"/>
      <c r="CN26" s="57"/>
      <c r="CO26" s="57"/>
      <c r="CP26" s="57"/>
      <c r="CQ26" s="57"/>
      <c r="CR26" s="57"/>
      <c r="CS26" s="57"/>
      <c r="CT26" s="57"/>
      <c r="CU26" s="57"/>
      <c r="CV26" s="57"/>
      <c r="CW26" s="57"/>
      <c r="CX26" s="57"/>
      <c r="CY26" s="57"/>
      <c r="CZ26" s="57"/>
    </row>
    <row r="27" spans="1:104" s="56" customFormat="1" ht="28.5" customHeight="1">
      <c r="A27" s="58" t="s">
        <v>142</v>
      </c>
      <c r="B27" s="59" t="s">
        <v>123</v>
      </c>
      <c r="C27" s="59">
        <v>10</v>
      </c>
      <c r="D27" s="17">
        <v>66</v>
      </c>
      <c r="E27" s="16">
        <f t="shared" si="0"/>
        <v>6.6</v>
      </c>
      <c r="F27" s="17">
        <v>15</v>
      </c>
      <c r="G27" s="25">
        <f t="shared" si="1"/>
        <v>1.5</v>
      </c>
      <c r="H27" s="55">
        <v>10</v>
      </c>
      <c r="I27" s="25">
        <f t="shared" si="2"/>
        <v>1</v>
      </c>
      <c r="J27" s="17">
        <v>10</v>
      </c>
      <c r="K27" s="17">
        <v>7</v>
      </c>
      <c r="L27" s="17">
        <v>10</v>
      </c>
      <c r="M27" s="17"/>
      <c r="N27" s="17">
        <v>1</v>
      </c>
      <c r="O27" s="17"/>
      <c r="P27" s="17"/>
      <c r="Q27" s="17"/>
      <c r="R27" s="17"/>
      <c r="S27" s="21"/>
      <c r="T27" s="17"/>
      <c r="U27" s="46">
        <v>191</v>
      </c>
      <c r="V27" s="46">
        <v>147</v>
      </c>
      <c r="W27" s="46"/>
      <c r="X27" s="46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</row>
    <row r="28" spans="1:104" s="56" customFormat="1" ht="28.5" customHeight="1">
      <c r="A28" s="58" t="s">
        <v>142</v>
      </c>
      <c r="B28" s="59" t="s">
        <v>125</v>
      </c>
      <c r="C28" s="5">
        <v>0</v>
      </c>
      <c r="D28" s="2">
        <v>0</v>
      </c>
      <c r="E28" s="16"/>
      <c r="F28" s="17"/>
      <c r="G28" s="25"/>
      <c r="H28" s="55"/>
      <c r="I28" s="25"/>
      <c r="J28" s="17">
        <v>10</v>
      </c>
      <c r="K28" s="17">
        <v>6</v>
      </c>
      <c r="L28" s="17"/>
      <c r="M28" s="17"/>
      <c r="N28" s="17"/>
      <c r="O28" s="17"/>
      <c r="P28" s="17"/>
      <c r="Q28" s="17"/>
      <c r="R28" s="17"/>
      <c r="S28" s="21"/>
      <c r="T28" s="17">
        <v>2</v>
      </c>
      <c r="U28" s="48"/>
      <c r="V28" s="48"/>
      <c r="W28" s="48"/>
      <c r="X28" s="48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47"/>
      <c r="BZ28" s="47"/>
      <c r="CA28" s="47"/>
      <c r="CB28" s="47"/>
      <c r="CC28" s="47"/>
      <c r="CD28" s="47"/>
      <c r="CE28" s="47"/>
      <c r="CF28" s="47"/>
      <c r="CG28" s="47"/>
      <c r="CH28" s="47"/>
      <c r="CI28" s="47"/>
      <c r="CJ28" s="47"/>
      <c r="CK28" s="47"/>
      <c r="CL28" s="47"/>
      <c r="CM28" s="47"/>
      <c r="CN28" s="47"/>
      <c r="CO28" s="47"/>
      <c r="CP28" s="47"/>
      <c r="CQ28" s="47"/>
      <c r="CR28" s="47"/>
      <c r="CS28" s="47"/>
      <c r="CT28" s="47"/>
      <c r="CU28" s="47"/>
      <c r="CV28" s="47"/>
      <c r="CW28" s="47"/>
      <c r="CX28" s="47"/>
      <c r="CY28" s="47"/>
      <c r="CZ28" s="47"/>
    </row>
    <row r="29" spans="1:104" s="56" customFormat="1" ht="28.5" customHeight="1">
      <c r="A29" s="58" t="s">
        <v>142</v>
      </c>
      <c r="B29" s="59" t="s">
        <v>130</v>
      </c>
      <c r="C29" s="59">
        <v>20</v>
      </c>
      <c r="D29" s="17">
        <v>119</v>
      </c>
      <c r="E29" s="16">
        <f t="shared" si="0"/>
        <v>5.95</v>
      </c>
      <c r="F29" s="17">
        <v>26</v>
      </c>
      <c r="G29" s="25">
        <f t="shared" si="1"/>
        <v>1.3</v>
      </c>
      <c r="H29" s="55">
        <v>21</v>
      </c>
      <c r="I29" s="25">
        <f t="shared" si="2"/>
        <v>1.05</v>
      </c>
      <c r="J29" s="17">
        <v>10</v>
      </c>
      <c r="K29" s="17">
        <v>42</v>
      </c>
      <c r="L29" s="17">
        <v>20</v>
      </c>
      <c r="M29" s="17"/>
      <c r="N29" s="17"/>
      <c r="O29" s="17"/>
      <c r="P29" s="17"/>
      <c r="Q29" s="17"/>
      <c r="R29" s="17"/>
      <c r="S29" s="21"/>
      <c r="T29" s="17"/>
      <c r="U29" s="48">
        <v>243</v>
      </c>
      <c r="V29" s="48">
        <v>154</v>
      </c>
      <c r="W29" s="48"/>
      <c r="X29" s="48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47"/>
      <c r="BH29" s="47"/>
      <c r="BI29" s="47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L29" s="47"/>
      <c r="CM29" s="47"/>
      <c r="CN29" s="47"/>
      <c r="CO29" s="47"/>
      <c r="CP29" s="47"/>
      <c r="CQ29" s="47"/>
      <c r="CR29" s="47"/>
      <c r="CS29" s="47"/>
      <c r="CT29" s="47"/>
      <c r="CU29" s="47"/>
      <c r="CV29" s="47"/>
      <c r="CW29" s="47"/>
      <c r="CX29" s="47"/>
      <c r="CY29" s="47"/>
      <c r="CZ29" s="47"/>
    </row>
    <row r="30" spans="1:104" s="56" customFormat="1" ht="28.5" customHeight="1">
      <c r="A30" s="58" t="s">
        <v>142</v>
      </c>
      <c r="B30" s="59" t="s">
        <v>127</v>
      </c>
      <c r="C30" s="59">
        <v>10</v>
      </c>
      <c r="D30" s="17">
        <v>70</v>
      </c>
      <c r="E30" s="16">
        <f t="shared" si="0"/>
        <v>7</v>
      </c>
      <c r="F30" s="17">
        <v>19</v>
      </c>
      <c r="G30" s="25">
        <f t="shared" si="1"/>
        <v>1.9</v>
      </c>
      <c r="H30" s="55">
        <v>10</v>
      </c>
      <c r="I30" s="25">
        <f t="shared" si="2"/>
        <v>1</v>
      </c>
      <c r="J30" s="17">
        <v>10</v>
      </c>
      <c r="K30" s="17">
        <v>14</v>
      </c>
      <c r="L30" s="17">
        <v>10</v>
      </c>
      <c r="M30" s="17"/>
      <c r="N30" s="17"/>
      <c r="O30" s="17"/>
      <c r="P30" s="17"/>
      <c r="Q30" s="17"/>
      <c r="R30" s="17"/>
      <c r="S30" s="21"/>
      <c r="T30" s="17">
        <v>1</v>
      </c>
      <c r="U30" s="48">
        <v>212</v>
      </c>
      <c r="V30" s="48">
        <v>179</v>
      </c>
      <c r="W30" s="48">
        <v>156</v>
      </c>
      <c r="X30" s="48">
        <v>156</v>
      </c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  <c r="BH30" s="47"/>
      <c r="BI30" s="47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J30" s="47"/>
      <c r="CK30" s="47"/>
      <c r="CL30" s="47"/>
      <c r="CM30" s="47"/>
      <c r="CN30" s="47"/>
      <c r="CO30" s="47"/>
      <c r="CP30" s="47"/>
      <c r="CQ30" s="47"/>
      <c r="CR30" s="47"/>
      <c r="CS30" s="47"/>
      <c r="CT30" s="47"/>
      <c r="CU30" s="47"/>
      <c r="CV30" s="47"/>
      <c r="CW30" s="47"/>
      <c r="CX30" s="47"/>
      <c r="CY30" s="47"/>
      <c r="CZ30" s="47"/>
    </row>
    <row r="31" spans="1:104" s="56" customFormat="1" ht="28.5" customHeight="1">
      <c r="A31" s="58" t="s">
        <v>207</v>
      </c>
      <c r="B31" s="59" t="s">
        <v>208</v>
      </c>
      <c r="C31" s="59">
        <v>5</v>
      </c>
      <c r="D31" s="17">
        <v>36</v>
      </c>
      <c r="E31" s="16">
        <f t="shared" si="0"/>
        <v>7.2</v>
      </c>
      <c r="F31" s="17">
        <v>7</v>
      </c>
      <c r="G31" s="25">
        <f t="shared" si="1"/>
        <v>1.4</v>
      </c>
      <c r="H31" s="55">
        <v>5</v>
      </c>
      <c r="I31" s="25">
        <f t="shared" si="2"/>
        <v>1</v>
      </c>
      <c r="J31" s="17">
        <v>10</v>
      </c>
      <c r="K31" s="17">
        <v>7</v>
      </c>
      <c r="L31" s="17"/>
      <c r="M31" s="17"/>
      <c r="N31" s="17"/>
      <c r="O31" s="17"/>
      <c r="P31" s="17">
        <v>5</v>
      </c>
      <c r="Q31" s="17"/>
      <c r="R31" s="17"/>
      <c r="S31" s="21"/>
      <c r="T31" s="17">
        <v>1</v>
      </c>
      <c r="U31" s="48">
        <v>169</v>
      </c>
      <c r="V31" s="48">
        <v>150</v>
      </c>
      <c r="W31" s="48"/>
      <c r="X31" s="48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/>
      <c r="CJ31" s="47"/>
      <c r="CK31" s="47"/>
      <c r="CL31" s="47"/>
      <c r="CM31" s="47"/>
      <c r="CN31" s="47"/>
      <c r="CO31" s="47"/>
      <c r="CP31" s="47"/>
      <c r="CQ31" s="47"/>
      <c r="CR31" s="47"/>
      <c r="CS31" s="47"/>
      <c r="CT31" s="47"/>
      <c r="CU31" s="47"/>
      <c r="CV31" s="47"/>
      <c r="CW31" s="47"/>
      <c r="CX31" s="47"/>
      <c r="CY31" s="47"/>
      <c r="CZ31" s="47"/>
    </row>
    <row r="32" spans="1:104" s="56" customFormat="1" ht="28.5" customHeight="1">
      <c r="A32" s="58" t="s">
        <v>207</v>
      </c>
      <c r="B32" s="59" t="s">
        <v>209</v>
      </c>
      <c r="C32" s="59">
        <v>5</v>
      </c>
      <c r="D32" s="17">
        <v>32</v>
      </c>
      <c r="E32" s="16">
        <f t="shared" si="0"/>
        <v>6.4</v>
      </c>
      <c r="F32" s="17">
        <v>4</v>
      </c>
      <c r="G32" s="25">
        <f t="shared" si="1"/>
        <v>0.8</v>
      </c>
      <c r="H32" s="55">
        <v>4</v>
      </c>
      <c r="I32" s="25">
        <f t="shared" si="2"/>
        <v>0.8</v>
      </c>
      <c r="J32" s="17">
        <v>10</v>
      </c>
      <c r="K32" s="17">
        <v>5</v>
      </c>
      <c r="L32" s="17"/>
      <c r="M32" s="10"/>
      <c r="N32" s="17"/>
      <c r="O32" s="10"/>
      <c r="P32" s="17">
        <v>5</v>
      </c>
      <c r="Q32" s="10"/>
      <c r="R32" s="17"/>
      <c r="S32" s="18"/>
      <c r="T32" s="17"/>
      <c r="U32" s="48">
        <v>157</v>
      </c>
      <c r="V32" s="48">
        <v>134</v>
      </c>
      <c r="W32" s="48"/>
      <c r="X32" s="48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7"/>
      <c r="CN32" s="47"/>
      <c r="CO32" s="47"/>
      <c r="CP32" s="47"/>
      <c r="CQ32" s="47"/>
      <c r="CR32" s="47"/>
      <c r="CS32" s="47"/>
      <c r="CT32" s="47"/>
      <c r="CU32" s="47"/>
      <c r="CV32" s="47"/>
      <c r="CW32" s="47"/>
      <c r="CX32" s="47"/>
      <c r="CY32" s="47"/>
      <c r="CZ32" s="47"/>
    </row>
    <row r="33" spans="1:104" s="56" customFormat="1" ht="28.5" customHeight="1">
      <c r="A33" s="58" t="s">
        <v>207</v>
      </c>
      <c r="B33" s="59" t="s">
        <v>210</v>
      </c>
      <c r="C33" s="59">
        <v>5</v>
      </c>
      <c r="D33" s="17">
        <v>85</v>
      </c>
      <c r="E33" s="16">
        <f t="shared" si="0"/>
        <v>17</v>
      </c>
      <c r="F33" s="17">
        <v>11</v>
      </c>
      <c r="G33" s="25">
        <f t="shared" si="1"/>
        <v>2.2000000000000002</v>
      </c>
      <c r="H33" s="55">
        <v>5</v>
      </c>
      <c r="I33" s="25">
        <f t="shared" si="2"/>
        <v>1</v>
      </c>
      <c r="J33" s="17">
        <v>10</v>
      </c>
      <c r="K33" s="17">
        <v>24</v>
      </c>
      <c r="L33" s="17"/>
      <c r="M33" s="10"/>
      <c r="N33" s="17"/>
      <c r="O33" s="10"/>
      <c r="P33" s="17">
        <v>5</v>
      </c>
      <c r="Q33" s="10"/>
      <c r="R33" s="17"/>
      <c r="S33" s="18"/>
      <c r="T33" s="17"/>
      <c r="U33" s="48">
        <v>215</v>
      </c>
      <c r="V33" s="48">
        <v>171</v>
      </c>
      <c r="W33" s="48"/>
      <c r="X33" s="48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7"/>
      <c r="CN33" s="47"/>
      <c r="CO33" s="47"/>
      <c r="CP33" s="47"/>
      <c r="CQ33" s="47"/>
      <c r="CR33" s="47"/>
      <c r="CS33" s="47"/>
      <c r="CT33" s="47"/>
      <c r="CU33" s="47"/>
      <c r="CV33" s="47"/>
      <c r="CW33" s="47"/>
      <c r="CX33" s="47"/>
      <c r="CY33" s="47"/>
      <c r="CZ33" s="47"/>
    </row>
    <row r="34" spans="1:104" s="56" customFormat="1" ht="28.5" customHeight="1">
      <c r="A34" s="58" t="s">
        <v>207</v>
      </c>
      <c r="B34" s="59" t="s">
        <v>211</v>
      </c>
      <c r="C34" s="59">
        <v>5</v>
      </c>
      <c r="D34" s="17">
        <v>84</v>
      </c>
      <c r="E34" s="16">
        <f t="shared" si="0"/>
        <v>16.8</v>
      </c>
      <c r="F34" s="17">
        <v>6</v>
      </c>
      <c r="G34" s="25">
        <f t="shared" si="1"/>
        <v>1.2</v>
      </c>
      <c r="H34" s="55">
        <v>5</v>
      </c>
      <c r="I34" s="25">
        <f t="shared" si="2"/>
        <v>1</v>
      </c>
      <c r="J34" s="17">
        <v>10</v>
      </c>
      <c r="K34" s="17">
        <v>27</v>
      </c>
      <c r="L34" s="17"/>
      <c r="M34" s="10"/>
      <c r="N34" s="17"/>
      <c r="O34" s="10"/>
      <c r="P34" s="17">
        <v>5</v>
      </c>
      <c r="Q34" s="10"/>
      <c r="R34" s="17"/>
      <c r="S34" s="18"/>
      <c r="T34" s="17"/>
      <c r="U34" s="48">
        <v>228</v>
      </c>
      <c r="V34" s="48">
        <v>168</v>
      </c>
      <c r="W34" s="48"/>
      <c r="X34" s="48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47"/>
      <c r="BZ34" s="47"/>
      <c r="CA34" s="47"/>
      <c r="CB34" s="47"/>
      <c r="CC34" s="47"/>
      <c r="CD34" s="47"/>
      <c r="CE34" s="47"/>
      <c r="CF34" s="47"/>
      <c r="CG34" s="47"/>
      <c r="CH34" s="47"/>
      <c r="CI34" s="47"/>
      <c r="CJ34" s="47"/>
      <c r="CK34" s="47"/>
      <c r="CL34" s="47"/>
      <c r="CM34" s="47"/>
      <c r="CN34" s="47"/>
      <c r="CO34" s="47"/>
      <c r="CP34" s="47"/>
      <c r="CQ34" s="47"/>
      <c r="CR34" s="47"/>
      <c r="CS34" s="47"/>
      <c r="CT34" s="47"/>
      <c r="CU34" s="47"/>
      <c r="CV34" s="47"/>
      <c r="CW34" s="47"/>
      <c r="CX34" s="47"/>
      <c r="CY34" s="47"/>
      <c r="CZ34" s="47"/>
    </row>
    <row r="35" spans="1:104" s="56" customFormat="1" ht="28.5" customHeight="1">
      <c r="A35" s="58" t="s">
        <v>207</v>
      </c>
      <c r="B35" s="59" t="s">
        <v>212</v>
      </c>
      <c r="C35" s="59">
        <v>5</v>
      </c>
      <c r="D35" s="17">
        <v>41</v>
      </c>
      <c r="E35" s="16">
        <f t="shared" si="0"/>
        <v>8.1999999999999993</v>
      </c>
      <c r="F35" s="17">
        <v>8</v>
      </c>
      <c r="G35" s="25">
        <f t="shared" si="1"/>
        <v>1.6</v>
      </c>
      <c r="H35" s="55">
        <v>5</v>
      </c>
      <c r="I35" s="25">
        <f t="shared" si="2"/>
        <v>1</v>
      </c>
      <c r="J35" s="17">
        <v>10</v>
      </c>
      <c r="K35" s="17">
        <v>5</v>
      </c>
      <c r="L35" s="17"/>
      <c r="M35" s="10"/>
      <c r="N35" s="17"/>
      <c r="O35" s="10"/>
      <c r="P35" s="17">
        <v>5</v>
      </c>
      <c r="Q35" s="10"/>
      <c r="R35" s="17"/>
      <c r="S35" s="18"/>
      <c r="T35" s="17"/>
      <c r="U35" s="48">
        <v>229</v>
      </c>
      <c r="V35" s="48">
        <v>154</v>
      </c>
      <c r="W35" s="48"/>
      <c r="X35" s="48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7"/>
      <c r="BF35" s="47"/>
      <c r="BG35" s="47"/>
      <c r="BH35" s="47"/>
      <c r="BI35" s="47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47"/>
      <c r="BZ35" s="47"/>
      <c r="CA35" s="47"/>
      <c r="CB35" s="47"/>
      <c r="CC35" s="47"/>
      <c r="CD35" s="47"/>
      <c r="CE35" s="47"/>
      <c r="CF35" s="47"/>
      <c r="CG35" s="47"/>
      <c r="CH35" s="47"/>
      <c r="CI35" s="47"/>
      <c r="CJ35" s="47"/>
      <c r="CK35" s="47"/>
      <c r="CL35" s="47"/>
      <c r="CM35" s="47"/>
      <c r="CN35" s="47"/>
      <c r="CO35" s="47"/>
      <c r="CP35" s="47"/>
      <c r="CQ35" s="47"/>
      <c r="CR35" s="47"/>
      <c r="CS35" s="47"/>
      <c r="CT35" s="47"/>
      <c r="CU35" s="47"/>
      <c r="CV35" s="47"/>
      <c r="CW35" s="47"/>
      <c r="CX35" s="47"/>
      <c r="CY35" s="47"/>
      <c r="CZ35" s="47"/>
    </row>
    <row r="36" spans="1:104" s="56" customFormat="1" ht="28.5" customHeight="1">
      <c r="A36" s="58" t="s">
        <v>207</v>
      </c>
      <c r="B36" s="59" t="s">
        <v>213</v>
      </c>
      <c r="C36" s="59">
        <v>5</v>
      </c>
      <c r="D36" s="17">
        <v>63</v>
      </c>
      <c r="E36" s="16">
        <f t="shared" si="0"/>
        <v>12.6</v>
      </c>
      <c r="F36" s="17">
        <v>11</v>
      </c>
      <c r="G36" s="25">
        <f t="shared" si="1"/>
        <v>2.2000000000000002</v>
      </c>
      <c r="H36" s="55">
        <v>9</v>
      </c>
      <c r="I36" s="25">
        <f t="shared" si="2"/>
        <v>1.8</v>
      </c>
      <c r="J36" s="17">
        <v>10</v>
      </c>
      <c r="K36" s="17">
        <v>11</v>
      </c>
      <c r="L36" s="17"/>
      <c r="M36" s="10"/>
      <c r="N36" s="17"/>
      <c r="O36" s="10"/>
      <c r="P36" s="17">
        <v>5</v>
      </c>
      <c r="Q36" s="10"/>
      <c r="R36" s="17"/>
      <c r="S36" s="18"/>
      <c r="T36" s="17">
        <v>1</v>
      </c>
      <c r="U36" s="48">
        <v>175</v>
      </c>
      <c r="V36" s="48">
        <v>173</v>
      </c>
      <c r="W36" s="48"/>
      <c r="X36" s="48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  <c r="BI36" s="47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47"/>
      <c r="BZ36" s="47"/>
      <c r="CA36" s="47"/>
      <c r="CB36" s="47"/>
      <c r="CC36" s="47"/>
      <c r="CD36" s="47"/>
      <c r="CE36" s="47"/>
      <c r="CF36" s="47"/>
      <c r="CG36" s="47"/>
      <c r="CH36" s="47"/>
      <c r="CI36" s="47"/>
      <c r="CJ36" s="47"/>
      <c r="CK36" s="47"/>
      <c r="CL36" s="47"/>
      <c r="CM36" s="47"/>
      <c r="CN36" s="47"/>
      <c r="CO36" s="47"/>
      <c r="CP36" s="47"/>
      <c r="CQ36" s="47"/>
      <c r="CR36" s="47"/>
      <c r="CS36" s="47"/>
      <c r="CT36" s="47"/>
      <c r="CU36" s="47"/>
      <c r="CV36" s="47"/>
      <c r="CW36" s="47"/>
      <c r="CX36" s="47"/>
      <c r="CY36" s="47"/>
      <c r="CZ36" s="47"/>
    </row>
    <row r="37" spans="1:104" s="56" customFormat="1" ht="28.5" customHeight="1">
      <c r="A37" s="58" t="s">
        <v>207</v>
      </c>
      <c r="B37" s="59" t="s">
        <v>214</v>
      </c>
      <c r="C37" s="59">
        <v>5</v>
      </c>
      <c r="D37" s="17">
        <v>24</v>
      </c>
      <c r="E37" s="16">
        <f t="shared" si="0"/>
        <v>4.8</v>
      </c>
      <c r="F37" s="17">
        <v>8</v>
      </c>
      <c r="G37" s="25">
        <f t="shared" si="1"/>
        <v>1.6</v>
      </c>
      <c r="H37" s="55">
        <v>6</v>
      </c>
      <c r="I37" s="25">
        <f t="shared" si="2"/>
        <v>1.2</v>
      </c>
      <c r="J37" s="17">
        <v>10</v>
      </c>
      <c r="K37" s="17">
        <v>6</v>
      </c>
      <c r="L37" s="17"/>
      <c r="M37" s="10"/>
      <c r="N37" s="17"/>
      <c r="O37" s="10"/>
      <c r="P37" s="17">
        <v>5</v>
      </c>
      <c r="Q37" s="10"/>
      <c r="R37" s="17"/>
      <c r="S37" s="18"/>
      <c r="T37" s="17"/>
      <c r="U37" s="48">
        <v>333</v>
      </c>
      <c r="V37" s="48">
        <v>280</v>
      </c>
      <c r="W37" s="48"/>
      <c r="X37" s="48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47"/>
      <c r="BZ37" s="47"/>
      <c r="CA37" s="47"/>
      <c r="CB37" s="47"/>
      <c r="CC37" s="47"/>
      <c r="CD37" s="47"/>
      <c r="CE37" s="47"/>
      <c r="CF37" s="47"/>
      <c r="CG37" s="47"/>
      <c r="CH37" s="47"/>
      <c r="CI37" s="47"/>
      <c r="CJ37" s="47"/>
      <c r="CK37" s="47"/>
      <c r="CL37" s="47"/>
      <c r="CM37" s="47"/>
      <c r="CN37" s="47"/>
      <c r="CO37" s="47"/>
      <c r="CP37" s="47"/>
      <c r="CQ37" s="47"/>
      <c r="CR37" s="47"/>
      <c r="CS37" s="47"/>
      <c r="CT37" s="47"/>
      <c r="CU37" s="47"/>
      <c r="CV37" s="47"/>
      <c r="CW37" s="47"/>
      <c r="CX37" s="47"/>
      <c r="CY37" s="47"/>
      <c r="CZ37" s="47"/>
    </row>
    <row r="38" spans="1:104" s="56" customFormat="1" ht="28.5" customHeight="1">
      <c r="A38" s="58" t="s">
        <v>207</v>
      </c>
      <c r="B38" s="59" t="s">
        <v>215</v>
      </c>
      <c r="C38" s="59">
        <v>5</v>
      </c>
      <c r="D38" s="17">
        <v>85</v>
      </c>
      <c r="E38" s="16">
        <f t="shared" si="0"/>
        <v>17</v>
      </c>
      <c r="F38" s="17">
        <v>6</v>
      </c>
      <c r="G38" s="25">
        <f t="shared" si="1"/>
        <v>1.2</v>
      </c>
      <c r="H38" s="55">
        <v>5</v>
      </c>
      <c r="I38" s="25">
        <f t="shared" si="2"/>
        <v>1</v>
      </c>
      <c r="J38" s="17">
        <v>10</v>
      </c>
      <c r="K38" s="17">
        <v>11</v>
      </c>
      <c r="L38" s="17"/>
      <c r="M38" s="10"/>
      <c r="N38" s="17"/>
      <c r="O38" s="10"/>
      <c r="P38" s="17">
        <v>5</v>
      </c>
      <c r="Q38" s="10"/>
      <c r="R38" s="17">
        <v>1</v>
      </c>
      <c r="S38" s="18"/>
      <c r="T38" s="17"/>
      <c r="U38" s="48">
        <v>179</v>
      </c>
      <c r="V38" s="48">
        <v>175</v>
      </c>
      <c r="W38" s="48"/>
      <c r="X38" s="48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  <c r="BH38" s="47"/>
      <c r="BI38" s="47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47"/>
      <c r="BZ38" s="47"/>
      <c r="CA38" s="47"/>
      <c r="CB38" s="47"/>
      <c r="CC38" s="47"/>
      <c r="CD38" s="47"/>
      <c r="CE38" s="47"/>
      <c r="CF38" s="47"/>
      <c r="CG38" s="47"/>
      <c r="CH38" s="47"/>
      <c r="CI38" s="47"/>
      <c r="CJ38" s="47"/>
      <c r="CK38" s="47"/>
      <c r="CL38" s="47"/>
      <c r="CM38" s="47"/>
      <c r="CN38" s="47"/>
      <c r="CO38" s="47"/>
      <c r="CP38" s="47"/>
      <c r="CQ38" s="47"/>
      <c r="CR38" s="47"/>
      <c r="CS38" s="47"/>
      <c r="CT38" s="47"/>
      <c r="CU38" s="47"/>
      <c r="CV38" s="47"/>
      <c r="CW38" s="47"/>
      <c r="CX38" s="47"/>
      <c r="CY38" s="47"/>
      <c r="CZ38" s="47"/>
    </row>
    <row r="39" spans="1:104" s="56" customFormat="1" ht="28.5" customHeight="1">
      <c r="A39" s="58" t="s">
        <v>207</v>
      </c>
      <c r="B39" s="59" t="s">
        <v>216</v>
      </c>
      <c r="C39" s="59">
        <v>5</v>
      </c>
      <c r="D39" s="17">
        <v>51</v>
      </c>
      <c r="E39" s="16">
        <f t="shared" si="0"/>
        <v>10.199999999999999</v>
      </c>
      <c r="F39" s="17">
        <v>6</v>
      </c>
      <c r="G39" s="25">
        <f t="shared" si="1"/>
        <v>1.2</v>
      </c>
      <c r="H39" s="55">
        <v>4</v>
      </c>
      <c r="I39" s="25">
        <f t="shared" si="2"/>
        <v>0.8</v>
      </c>
      <c r="J39" s="17">
        <v>10</v>
      </c>
      <c r="K39" s="17">
        <v>11</v>
      </c>
      <c r="L39" s="17"/>
      <c r="M39" s="10"/>
      <c r="N39" s="17"/>
      <c r="O39" s="10"/>
      <c r="P39" s="17">
        <v>5</v>
      </c>
      <c r="Q39" s="10"/>
      <c r="R39" s="17"/>
      <c r="S39" s="18"/>
      <c r="T39" s="17"/>
      <c r="U39" s="48">
        <v>195</v>
      </c>
      <c r="V39" s="48">
        <v>191</v>
      </c>
      <c r="W39" s="48"/>
      <c r="X39" s="48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47"/>
      <c r="BB39" s="47"/>
      <c r="BC39" s="47"/>
      <c r="BD39" s="47"/>
      <c r="BE39" s="47"/>
      <c r="BF39" s="47"/>
      <c r="BG39" s="47"/>
      <c r="BH39" s="47"/>
      <c r="BI39" s="47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47"/>
      <c r="BZ39" s="47"/>
      <c r="CA39" s="47"/>
      <c r="CB39" s="47"/>
      <c r="CC39" s="47"/>
      <c r="CD39" s="47"/>
      <c r="CE39" s="47"/>
      <c r="CF39" s="47"/>
      <c r="CG39" s="47"/>
      <c r="CH39" s="47"/>
      <c r="CI39" s="47"/>
      <c r="CJ39" s="47"/>
      <c r="CK39" s="47"/>
      <c r="CL39" s="47"/>
      <c r="CM39" s="47"/>
      <c r="CN39" s="47"/>
      <c r="CO39" s="47"/>
      <c r="CP39" s="47"/>
      <c r="CQ39" s="47"/>
      <c r="CR39" s="47"/>
      <c r="CS39" s="47"/>
      <c r="CT39" s="47"/>
      <c r="CU39" s="47"/>
      <c r="CV39" s="47"/>
      <c r="CW39" s="47"/>
      <c r="CX39" s="47"/>
      <c r="CY39" s="47"/>
      <c r="CZ39" s="47"/>
    </row>
    <row r="40" spans="1:104" s="56" customFormat="1" ht="28.5" customHeight="1">
      <c r="A40" s="58" t="s">
        <v>207</v>
      </c>
      <c r="B40" s="59" t="s">
        <v>217</v>
      </c>
      <c r="C40" s="59">
        <v>5</v>
      </c>
      <c r="D40" s="17">
        <v>72</v>
      </c>
      <c r="E40" s="16">
        <f t="shared" si="0"/>
        <v>14.4</v>
      </c>
      <c r="F40" s="17">
        <v>17</v>
      </c>
      <c r="G40" s="25">
        <f t="shared" si="1"/>
        <v>3.4</v>
      </c>
      <c r="H40" s="55">
        <v>6</v>
      </c>
      <c r="I40" s="25">
        <f t="shared" si="2"/>
        <v>1.2</v>
      </c>
      <c r="J40" s="17">
        <v>10</v>
      </c>
      <c r="K40" s="17">
        <v>18</v>
      </c>
      <c r="L40" s="17"/>
      <c r="M40" s="10"/>
      <c r="N40" s="17"/>
      <c r="O40" s="10"/>
      <c r="P40" s="17">
        <v>5</v>
      </c>
      <c r="Q40" s="10"/>
      <c r="R40" s="17"/>
      <c r="S40" s="18"/>
      <c r="T40" s="17"/>
      <c r="U40" s="48">
        <v>254</v>
      </c>
      <c r="V40" s="48">
        <v>168</v>
      </c>
      <c r="W40" s="48"/>
      <c r="X40" s="48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I40" s="47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47"/>
      <c r="BZ40" s="47"/>
      <c r="CA40" s="47"/>
      <c r="CB40" s="47"/>
      <c r="CC40" s="47"/>
      <c r="CD40" s="47"/>
      <c r="CE40" s="47"/>
      <c r="CF40" s="47"/>
      <c r="CG40" s="47"/>
      <c r="CH40" s="47"/>
      <c r="CI40" s="47"/>
      <c r="CJ40" s="47"/>
      <c r="CK40" s="47"/>
      <c r="CL40" s="47"/>
      <c r="CM40" s="47"/>
      <c r="CN40" s="47"/>
      <c r="CO40" s="47"/>
      <c r="CP40" s="47"/>
      <c r="CQ40" s="47"/>
      <c r="CR40" s="47"/>
      <c r="CS40" s="47"/>
      <c r="CT40" s="47"/>
      <c r="CU40" s="47"/>
      <c r="CV40" s="47"/>
      <c r="CW40" s="47"/>
      <c r="CX40" s="47"/>
      <c r="CY40" s="47"/>
      <c r="CZ40" s="47"/>
    </row>
    <row r="41" spans="1:104" s="56" customFormat="1" ht="28.5" customHeight="1">
      <c r="A41" s="58" t="s">
        <v>207</v>
      </c>
      <c r="B41" s="59" t="s">
        <v>218</v>
      </c>
      <c r="C41" s="59">
        <v>5</v>
      </c>
      <c r="D41" s="17">
        <v>27</v>
      </c>
      <c r="E41" s="16">
        <f t="shared" si="0"/>
        <v>5.4</v>
      </c>
      <c r="F41" s="17">
        <v>5</v>
      </c>
      <c r="G41" s="25">
        <f t="shared" si="1"/>
        <v>1</v>
      </c>
      <c r="H41" s="55">
        <v>5</v>
      </c>
      <c r="I41" s="25">
        <f t="shared" si="2"/>
        <v>1</v>
      </c>
      <c r="J41" s="17">
        <v>10</v>
      </c>
      <c r="K41" s="17">
        <v>2</v>
      </c>
      <c r="L41" s="17"/>
      <c r="M41" s="10"/>
      <c r="N41" s="17"/>
      <c r="O41" s="10"/>
      <c r="P41" s="17">
        <v>5</v>
      </c>
      <c r="Q41" s="10"/>
      <c r="R41" s="17"/>
      <c r="S41" s="18"/>
      <c r="T41" s="17"/>
      <c r="U41" s="48">
        <v>254</v>
      </c>
      <c r="V41" s="48">
        <v>248</v>
      </c>
      <c r="W41" s="48"/>
      <c r="X41" s="48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47"/>
      <c r="BZ41" s="47"/>
      <c r="CA41" s="47"/>
      <c r="CB41" s="47"/>
      <c r="CC41" s="47"/>
      <c r="CD41" s="47"/>
      <c r="CE41" s="47"/>
      <c r="CF41" s="47"/>
      <c r="CG41" s="47"/>
      <c r="CH41" s="47"/>
      <c r="CI41" s="47"/>
      <c r="CJ41" s="47"/>
      <c r="CK41" s="47"/>
      <c r="CL41" s="47"/>
      <c r="CM41" s="47"/>
      <c r="CN41" s="47"/>
      <c r="CO41" s="47"/>
      <c r="CP41" s="47"/>
      <c r="CQ41" s="47"/>
      <c r="CR41" s="47"/>
      <c r="CS41" s="47"/>
      <c r="CT41" s="47"/>
      <c r="CU41" s="47"/>
      <c r="CV41" s="47"/>
      <c r="CW41" s="47"/>
      <c r="CX41" s="47"/>
      <c r="CY41" s="47"/>
      <c r="CZ41" s="47"/>
    </row>
    <row r="42" spans="1:104" s="56" customFormat="1" ht="28.5" customHeight="1">
      <c r="A42" s="53" t="s">
        <v>99</v>
      </c>
      <c r="B42" s="54" t="s">
        <v>100</v>
      </c>
      <c r="C42" s="59">
        <v>16</v>
      </c>
      <c r="D42" s="17">
        <v>165</v>
      </c>
      <c r="E42" s="16">
        <f t="shared" si="0"/>
        <v>10.3125</v>
      </c>
      <c r="F42" s="17">
        <v>35</v>
      </c>
      <c r="G42" s="25">
        <f t="shared" si="1"/>
        <v>2.1875</v>
      </c>
      <c r="H42" s="17">
        <v>12</v>
      </c>
      <c r="I42" s="25">
        <f t="shared" si="2"/>
        <v>0.75</v>
      </c>
      <c r="J42" s="17">
        <v>10</v>
      </c>
      <c r="K42" s="17">
        <v>47</v>
      </c>
      <c r="L42" s="17">
        <v>16</v>
      </c>
      <c r="M42" s="10"/>
      <c r="N42" s="17">
        <v>1</v>
      </c>
      <c r="O42" s="10"/>
      <c r="P42" s="17"/>
      <c r="Q42" s="10"/>
      <c r="R42" s="17"/>
      <c r="S42" s="18"/>
      <c r="T42" s="17"/>
      <c r="U42" s="56">
        <v>235</v>
      </c>
      <c r="V42" s="56">
        <v>134</v>
      </c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57"/>
      <c r="BS42" s="57"/>
      <c r="BT42" s="57"/>
      <c r="BU42" s="57"/>
      <c r="BV42" s="57"/>
      <c r="BW42" s="57"/>
      <c r="BX42" s="57"/>
      <c r="BY42" s="57"/>
      <c r="BZ42" s="57"/>
      <c r="CA42" s="57"/>
      <c r="CB42" s="57"/>
      <c r="CC42" s="57"/>
      <c r="CD42" s="57"/>
      <c r="CE42" s="57"/>
      <c r="CF42" s="57"/>
      <c r="CG42" s="57"/>
      <c r="CH42" s="57"/>
      <c r="CI42" s="57"/>
      <c r="CJ42" s="57"/>
      <c r="CK42" s="57"/>
      <c r="CL42" s="57"/>
      <c r="CM42" s="57"/>
      <c r="CN42" s="57"/>
      <c r="CO42" s="57"/>
      <c r="CP42" s="57"/>
      <c r="CQ42" s="57"/>
      <c r="CR42" s="57"/>
      <c r="CS42" s="57"/>
      <c r="CT42" s="57"/>
      <c r="CU42" s="57"/>
      <c r="CV42" s="57"/>
      <c r="CW42" s="57"/>
      <c r="CX42" s="57"/>
      <c r="CY42" s="57"/>
      <c r="CZ42" s="57"/>
    </row>
    <row r="43" spans="1:104" s="56" customFormat="1" ht="28.5" customHeight="1">
      <c r="A43" s="53" t="s">
        <v>137</v>
      </c>
      <c r="B43" s="54" t="s">
        <v>116</v>
      </c>
      <c r="C43" s="59">
        <v>10</v>
      </c>
      <c r="D43" s="15">
        <v>126</v>
      </c>
      <c r="E43" s="16">
        <f t="shared" si="0"/>
        <v>12.6</v>
      </c>
      <c r="F43" s="17">
        <v>57</v>
      </c>
      <c r="G43" s="25">
        <f t="shared" si="1"/>
        <v>5.7</v>
      </c>
      <c r="H43" s="55">
        <v>29</v>
      </c>
      <c r="I43" s="25">
        <f t="shared" si="2"/>
        <v>2.9</v>
      </c>
      <c r="J43" s="17">
        <v>10</v>
      </c>
      <c r="K43" s="17">
        <v>34</v>
      </c>
      <c r="L43" s="17"/>
      <c r="M43" s="10"/>
      <c r="N43" s="17"/>
      <c r="O43" s="10"/>
      <c r="P43" s="17">
        <v>10</v>
      </c>
      <c r="Q43" s="10"/>
      <c r="R43" s="17">
        <v>1</v>
      </c>
      <c r="S43" s="18"/>
      <c r="T43" s="17">
        <v>3</v>
      </c>
      <c r="U43" s="46">
        <v>218</v>
      </c>
      <c r="V43" s="46">
        <v>209</v>
      </c>
      <c r="W43" s="46">
        <v>200</v>
      </c>
      <c r="X43" s="46">
        <v>158</v>
      </c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</row>
    <row r="44" spans="1:104" s="56" customFormat="1" ht="28.5" customHeight="1">
      <c r="A44" s="53" t="s">
        <v>143</v>
      </c>
      <c r="B44" s="54" t="s">
        <v>131</v>
      </c>
      <c r="C44" s="59">
        <v>10</v>
      </c>
      <c r="D44" s="15">
        <v>80</v>
      </c>
      <c r="E44" s="16">
        <f t="shared" si="0"/>
        <v>8</v>
      </c>
      <c r="F44" s="17">
        <v>10</v>
      </c>
      <c r="G44" s="25">
        <f t="shared" si="1"/>
        <v>1</v>
      </c>
      <c r="H44" s="55">
        <v>9</v>
      </c>
      <c r="I44" s="25">
        <f t="shared" si="2"/>
        <v>0.9</v>
      </c>
      <c r="J44" s="17">
        <v>10</v>
      </c>
      <c r="K44" s="17">
        <v>9</v>
      </c>
      <c r="L44" s="17"/>
      <c r="M44" s="10"/>
      <c r="N44" s="17"/>
      <c r="O44" s="10"/>
      <c r="P44" s="17">
        <v>10</v>
      </c>
      <c r="Q44" s="10"/>
      <c r="R44" s="17">
        <v>1</v>
      </c>
      <c r="S44" s="18"/>
      <c r="T44" s="17"/>
      <c r="U44" s="56">
        <v>252</v>
      </c>
      <c r="V44" s="56">
        <v>164</v>
      </c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7"/>
      <c r="CA44" s="57"/>
      <c r="CB44" s="57"/>
      <c r="CC44" s="57"/>
      <c r="CD44" s="57"/>
      <c r="CE44" s="57"/>
      <c r="CF44" s="57"/>
      <c r="CG44" s="57"/>
      <c r="CH44" s="57"/>
      <c r="CI44" s="57"/>
      <c r="CJ44" s="57"/>
      <c r="CK44" s="57"/>
      <c r="CL44" s="57"/>
      <c r="CM44" s="57"/>
      <c r="CN44" s="57"/>
      <c r="CO44" s="57"/>
      <c r="CP44" s="57"/>
      <c r="CQ44" s="57"/>
      <c r="CR44" s="57"/>
      <c r="CS44" s="57"/>
      <c r="CT44" s="57"/>
      <c r="CU44" s="57"/>
      <c r="CV44" s="57"/>
      <c r="CW44" s="57"/>
      <c r="CX44" s="57"/>
      <c r="CY44" s="57"/>
      <c r="CZ44" s="57"/>
    </row>
    <row r="45" spans="1:104" s="56" customFormat="1" ht="28.5" customHeight="1">
      <c r="A45" s="53" t="s">
        <v>143</v>
      </c>
      <c r="B45" s="54" t="s">
        <v>132</v>
      </c>
      <c r="C45" s="59">
        <v>10</v>
      </c>
      <c r="D45" s="15">
        <v>123</v>
      </c>
      <c r="E45" s="16">
        <f t="shared" si="0"/>
        <v>12.3</v>
      </c>
      <c r="F45" s="17">
        <v>26</v>
      </c>
      <c r="G45" s="25">
        <f t="shared" si="1"/>
        <v>2.6</v>
      </c>
      <c r="H45" s="55">
        <v>13</v>
      </c>
      <c r="I45" s="25">
        <f t="shared" si="2"/>
        <v>1.3</v>
      </c>
      <c r="J45" s="17">
        <v>10</v>
      </c>
      <c r="K45" s="17">
        <v>23</v>
      </c>
      <c r="L45" s="17"/>
      <c r="M45" s="10"/>
      <c r="N45" s="17"/>
      <c r="O45" s="10"/>
      <c r="P45" s="17">
        <v>10</v>
      </c>
      <c r="Q45" s="10"/>
      <c r="R45" s="17">
        <v>1</v>
      </c>
      <c r="S45" s="18"/>
      <c r="T45" s="17"/>
      <c r="U45" s="56">
        <v>235</v>
      </c>
      <c r="V45" s="56">
        <v>166</v>
      </c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57"/>
      <c r="CB45" s="57"/>
      <c r="CC45" s="57"/>
      <c r="CD45" s="57"/>
      <c r="CE45" s="57"/>
      <c r="CF45" s="57"/>
      <c r="CG45" s="57"/>
      <c r="CH45" s="57"/>
      <c r="CI45" s="57"/>
      <c r="CJ45" s="57"/>
      <c r="CK45" s="57"/>
      <c r="CL45" s="57"/>
      <c r="CM45" s="57"/>
      <c r="CN45" s="57"/>
      <c r="CO45" s="57"/>
      <c r="CP45" s="57"/>
      <c r="CQ45" s="57"/>
      <c r="CR45" s="57"/>
      <c r="CS45" s="57"/>
      <c r="CT45" s="57"/>
      <c r="CU45" s="57"/>
      <c r="CV45" s="57"/>
      <c r="CW45" s="57"/>
      <c r="CX45" s="57"/>
      <c r="CY45" s="57"/>
      <c r="CZ45" s="57"/>
    </row>
    <row r="46" spans="1:104" s="48" customFormat="1" ht="28.5" customHeight="1">
      <c r="A46" s="53" t="s">
        <v>140</v>
      </c>
      <c r="B46" s="54" t="s">
        <v>120</v>
      </c>
      <c r="C46" s="59">
        <v>3</v>
      </c>
      <c r="D46" s="17">
        <v>82</v>
      </c>
      <c r="E46" s="16">
        <f t="shared" si="0"/>
        <v>27.333333333333332</v>
      </c>
      <c r="F46" s="17">
        <v>24</v>
      </c>
      <c r="G46" s="25">
        <f t="shared" si="1"/>
        <v>8</v>
      </c>
      <c r="H46" s="55">
        <v>6</v>
      </c>
      <c r="I46" s="25">
        <f t="shared" si="2"/>
        <v>2</v>
      </c>
      <c r="J46" s="17">
        <v>10</v>
      </c>
      <c r="K46" s="17">
        <v>31</v>
      </c>
      <c r="L46" s="17">
        <v>3</v>
      </c>
      <c r="M46" s="10"/>
      <c r="N46" s="17">
        <v>1</v>
      </c>
      <c r="O46" s="10"/>
      <c r="P46" s="17"/>
      <c r="Q46" s="10"/>
      <c r="R46" s="17"/>
      <c r="S46" s="18"/>
      <c r="T46" s="17">
        <v>2</v>
      </c>
      <c r="U46" s="56">
        <v>197</v>
      </c>
      <c r="V46" s="56">
        <v>193</v>
      </c>
      <c r="W46" s="56">
        <v>161</v>
      </c>
      <c r="X46" s="56">
        <v>161</v>
      </c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57"/>
      <c r="BB46" s="57"/>
      <c r="BC46" s="57"/>
      <c r="BD46" s="57"/>
      <c r="BE46" s="57"/>
      <c r="BF46" s="57"/>
      <c r="BG46" s="57"/>
      <c r="BH46" s="57"/>
      <c r="BI46" s="57"/>
      <c r="BJ46" s="57"/>
      <c r="BK46" s="57"/>
      <c r="BL46" s="57"/>
      <c r="BM46" s="57"/>
      <c r="BN46" s="57"/>
      <c r="BO46" s="57"/>
      <c r="BP46" s="57"/>
      <c r="BQ46" s="57"/>
      <c r="BR46" s="57"/>
      <c r="BS46" s="57"/>
      <c r="BT46" s="57"/>
      <c r="BU46" s="57"/>
      <c r="BV46" s="57"/>
      <c r="BW46" s="57"/>
      <c r="BX46" s="57"/>
      <c r="BY46" s="57"/>
      <c r="BZ46" s="57"/>
      <c r="CA46" s="57"/>
      <c r="CB46" s="57"/>
      <c r="CC46" s="57"/>
      <c r="CD46" s="57"/>
      <c r="CE46" s="57"/>
      <c r="CF46" s="57"/>
      <c r="CG46" s="57"/>
      <c r="CH46" s="57"/>
      <c r="CI46" s="57"/>
      <c r="CJ46" s="57"/>
      <c r="CK46" s="57"/>
      <c r="CL46" s="57"/>
      <c r="CM46" s="57"/>
      <c r="CN46" s="57"/>
      <c r="CO46" s="57"/>
      <c r="CP46" s="57"/>
      <c r="CQ46" s="57"/>
      <c r="CR46" s="57"/>
      <c r="CS46" s="57"/>
      <c r="CT46" s="57"/>
      <c r="CU46" s="57"/>
      <c r="CV46" s="57"/>
      <c r="CW46" s="57"/>
      <c r="CX46" s="57"/>
      <c r="CY46" s="57"/>
      <c r="CZ46" s="57"/>
    </row>
    <row r="47" spans="1:104" s="48" customFormat="1" ht="28.5" customHeight="1">
      <c r="A47" s="53" t="s">
        <v>138</v>
      </c>
      <c r="B47" s="54" t="s">
        <v>118</v>
      </c>
      <c r="C47" s="59">
        <v>10</v>
      </c>
      <c r="D47" s="17">
        <v>90</v>
      </c>
      <c r="E47" s="16">
        <f t="shared" si="0"/>
        <v>9</v>
      </c>
      <c r="F47" s="17">
        <v>16</v>
      </c>
      <c r="G47" s="25">
        <f t="shared" si="1"/>
        <v>1.6</v>
      </c>
      <c r="H47" s="20">
        <v>12</v>
      </c>
      <c r="I47" s="25">
        <f t="shared" si="2"/>
        <v>1.2</v>
      </c>
      <c r="J47" s="17">
        <v>10</v>
      </c>
      <c r="K47" s="17">
        <v>17</v>
      </c>
      <c r="L47" s="17"/>
      <c r="M47" s="10"/>
      <c r="N47" s="17"/>
      <c r="O47" s="10"/>
      <c r="P47" s="17">
        <v>10</v>
      </c>
      <c r="Q47" s="10"/>
      <c r="R47" s="17">
        <v>1</v>
      </c>
      <c r="S47" s="18"/>
      <c r="T47" s="17">
        <v>1</v>
      </c>
      <c r="U47" s="56">
        <v>222</v>
      </c>
      <c r="V47" s="56">
        <v>152</v>
      </c>
      <c r="W47" s="56">
        <v>276</v>
      </c>
      <c r="X47" s="56">
        <v>276</v>
      </c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7"/>
      <c r="BQ47" s="57"/>
      <c r="BR47" s="57"/>
      <c r="BS47" s="57"/>
      <c r="BT47" s="57"/>
      <c r="BU47" s="57"/>
      <c r="BV47" s="57"/>
      <c r="BW47" s="57"/>
      <c r="BX47" s="57"/>
      <c r="BY47" s="57"/>
      <c r="BZ47" s="57"/>
      <c r="CA47" s="57"/>
      <c r="CB47" s="57"/>
      <c r="CC47" s="57"/>
      <c r="CD47" s="57"/>
      <c r="CE47" s="57"/>
      <c r="CF47" s="57"/>
      <c r="CG47" s="57"/>
      <c r="CH47" s="57"/>
      <c r="CI47" s="57"/>
      <c r="CJ47" s="57"/>
      <c r="CK47" s="57"/>
      <c r="CL47" s="57"/>
      <c r="CM47" s="57"/>
      <c r="CN47" s="57"/>
      <c r="CO47" s="57"/>
      <c r="CP47" s="57"/>
      <c r="CQ47" s="57"/>
      <c r="CR47" s="57"/>
      <c r="CS47" s="57"/>
      <c r="CT47" s="57"/>
      <c r="CU47" s="57"/>
      <c r="CV47" s="57"/>
      <c r="CW47" s="57"/>
      <c r="CX47" s="57"/>
      <c r="CY47" s="57"/>
      <c r="CZ47" s="57"/>
    </row>
    <row r="48" spans="1:104" s="48" customFormat="1" ht="28.5" customHeight="1">
      <c r="A48" s="53" t="s">
        <v>108</v>
      </c>
      <c r="B48" s="54" t="s">
        <v>109</v>
      </c>
      <c r="C48" s="59">
        <v>10</v>
      </c>
      <c r="D48" s="15">
        <v>129</v>
      </c>
      <c r="E48" s="16">
        <f t="shared" si="0"/>
        <v>12.9</v>
      </c>
      <c r="F48" s="17">
        <v>17</v>
      </c>
      <c r="G48" s="25">
        <f t="shared" si="1"/>
        <v>1.7</v>
      </c>
      <c r="H48" s="55">
        <v>8</v>
      </c>
      <c r="I48" s="25">
        <f t="shared" si="2"/>
        <v>0.8</v>
      </c>
      <c r="J48" s="17">
        <v>10</v>
      </c>
      <c r="K48" s="17">
        <v>23</v>
      </c>
      <c r="L48" s="17">
        <v>10</v>
      </c>
      <c r="M48" s="10"/>
      <c r="N48" s="17"/>
      <c r="O48" s="10"/>
      <c r="P48" s="17"/>
      <c r="Q48" s="10"/>
      <c r="R48" s="17"/>
      <c r="S48" s="18"/>
      <c r="T48" s="17"/>
      <c r="U48" s="56">
        <v>216</v>
      </c>
      <c r="V48" s="56">
        <v>131</v>
      </c>
      <c r="W48" s="56"/>
      <c r="X48" s="56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7"/>
      <c r="BQ48" s="57"/>
      <c r="BR48" s="57"/>
      <c r="BS48" s="57"/>
      <c r="BT48" s="57"/>
      <c r="BU48" s="57"/>
      <c r="BV48" s="57"/>
      <c r="BW48" s="57"/>
      <c r="BX48" s="57"/>
      <c r="BY48" s="57"/>
      <c r="BZ48" s="57"/>
      <c r="CA48" s="57"/>
      <c r="CB48" s="57"/>
      <c r="CC48" s="57"/>
      <c r="CD48" s="57"/>
      <c r="CE48" s="57"/>
      <c r="CF48" s="57"/>
      <c r="CG48" s="57"/>
      <c r="CH48" s="57"/>
      <c r="CI48" s="57"/>
      <c r="CJ48" s="57"/>
      <c r="CK48" s="57"/>
      <c r="CL48" s="57"/>
      <c r="CM48" s="57"/>
      <c r="CN48" s="57"/>
      <c r="CO48" s="57"/>
      <c r="CP48" s="57"/>
      <c r="CQ48" s="57"/>
      <c r="CR48" s="57"/>
      <c r="CS48" s="57"/>
      <c r="CT48" s="57"/>
      <c r="CU48" s="57"/>
      <c r="CV48" s="57"/>
      <c r="CW48" s="57"/>
      <c r="CX48" s="57"/>
      <c r="CY48" s="57"/>
      <c r="CZ48" s="57"/>
    </row>
    <row r="49" spans="1:104" s="48" customFormat="1" ht="28.5" customHeight="1">
      <c r="A49" s="53" t="s">
        <v>112</v>
      </c>
      <c r="B49" s="54" t="s">
        <v>113</v>
      </c>
      <c r="C49" s="59">
        <v>15</v>
      </c>
      <c r="D49" s="15">
        <v>176</v>
      </c>
      <c r="E49" s="16">
        <f t="shared" si="0"/>
        <v>11.733333333333333</v>
      </c>
      <c r="F49" s="17">
        <v>37</v>
      </c>
      <c r="G49" s="25">
        <f t="shared" si="1"/>
        <v>2.4666666666666668</v>
      </c>
      <c r="H49" s="25">
        <v>27</v>
      </c>
      <c r="I49" s="25">
        <f t="shared" si="2"/>
        <v>1.8</v>
      </c>
      <c r="J49" s="17">
        <v>10</v>
      </c>
      <c r="K49" s="17">
        <v>28</v>
      </c>
      <c r="L49" s="17">
        <v>5</v>
      </c>
      <c r="M49" s="10"/>
      <c r="N49" s="17">
        <v>1</v>
      </c>
      <c r="O49" s="17">
        <v>1</v>
      </c>
      <c r="P49" s="17">
        <v>10</v>
      </c>
      <c r="Q49" s="17"/>
      <c r="R49" s="17"/>
      <c r="S49" s="18"/>
      <c r="T49" s="17"/>
      <c r="U49" s="46">
        <v>199</v>
      </c>
      <c r="V49" s="46">
        <v>167</v>
      </c>
      <c r="W49" s="46"/>
      <c r="X49" s="46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  <c r="AZ49" s="45"/>
      <c r="BA49" s="45"/>
      <c r="BB49" s="45"/>
      <c r="BC49" s="45"/>
      <c r="BD49" s="45"/>
      <c r="BE49" s="45"/>
      <c r="BF49" s="45"/>
      <c r="BG49" s="45"/>
      <c r="BH49" s="45"/>
      <c r="BI49" s="45"/>
      <c r="BJ49" s="45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W49" s="45"/>
      <c r="BX49" s="45"/>
      <c r="BY49" s="45"/>
      <c r="BZ49" s="45"/>
      <c r="CA49" s="45"/>
      <c r="CB49" s="45"/>
      <c r="CC49" s="45"/>
      <c r="CD49" s="45"/>
      <c r="CE49" s="45"/>
      <c r="CF49" s="45"/>
      <c r="CG49" s="45"/>
      <c r="CH49" s="45"/>
      <c r="CI49" s="45"/>
      <c r="CJ49" s="45"/>
      <c r="CK49" s="45"/>
      <c r="CL49" s="45"/>
      <c r="CM49" s="45"/>
      <c r="CN49" s="45"/>
      <c r="CO49" s="45"/>
      <c r="CP49" s="45"/>
      <c r="CQ49" s="45"/>
      <c r="CR49" s="45"/>
      <c r="CS49" s="45"/>
      <c r="CT49" s="45"/>
      <c r="CU49" s="45"/>
      <c r="CV49" s="45"/>
      <c r="CW49" s="45"/>
      <c r="CX49" s="45"/>
      <c r="CY49" s="45"/>
      <c r="CZ49" s="45"/>
    </row>
    <row r="50" spans="1:104" s="48" customFormat="1" ht="28.5" customHeight="1">
      <c r="A50" s="53" t="s">
        <v>97</v>
      </c>
      <c r="B50" s="54" t="s">
        <v>117</v>
      </c>
      <c r="C50" s="59">
        <v>5</v>
      </c>
      <c r="D50" s="15">
        <v>71</v>
      </c>
      <c r="E50" s="16">
        <f t="shared" si="0"/>
        <v>14.2</v>
      </c>
      <c r="F50" s="17">
        <v>12</v>
      </c>
      <c r="G50" s="25">
        <f t="shared" si="1"/>
        <v>2.4</v>
      </c>
      <c r="H50" s="20">
        <v>4</v>
      </c>
      <c r="I50" s="25">
        <f t="shared" si="2"/>
        <v>0.8</v>
      </c>
      <c r="J50" s="17">
        <v>10</v>
      </c>
      <c r="K50" s="17">
        <v>17</v>
      </c>
      <c r="L50" s="17">
        <v>5</v>
      </c>
      <c r="M50" s="10"/>
      <c r="N50" s="17"/>
      <c r="O50" s="17"/>
      <c r="P50" s="17"/>
      <c r="Q50" s="17"/>
      <c r="R50" s="17"/>
      <c r="S50" s="18"/>
      <c r="T50" s="17">
        <v>1</v>
      </c>
      <c r="U50" s="48">
        <v>261</v>
      </c>
      <c r="V50" s="48">
        <v>175</v>
      </c>
      <c r="W50" s="48">
        <v>152</v>
      </c>
      <c r="X50" s="48">
        <v>152</v>
      </c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47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47"/>
      <c r="BZ50" s="47"/>
      <c r="CA50" s="47"/>
      <c r="CB50" s="47"/>
      <c r="CC50" s="47"/>
      <c r="CD50" s="47"/>
      <c r="CE50" s="47"/>
      <c r="CF50" s="47"/>
      <c r="CG50" s="47"/>
      <c r="CH50" s="47"/>
      <c r="CI50" s="47"/>
      <c r="CJ50" s="47"/>
      <c r="CK50" s="47"/>
      <c r="CL50" s="47"/>
      <c r="CM50" s="47"/>
      <c r="CN50" s="47"/>
      <c r="CO50" s="47"/>
      <c r="CP50" s="47"/>
      <c r="CQ50" s="47"/>
      <c r="CR50" s="47"/>
      <c r="CS50" s="47"/>
      <c r="CT50" s="47"/>
      <c r="CU50" s="47"/>
      <c r="CV50" s="47"/>
      <c r="CW50" s="47"/>
      <c r="CX50" s="47"/>
      <c r="CY50" s="47"/>
      <c r="CZ50" s="47"/>
    </row>
    <row r="51" spans="1:104" s="48" customFormat="1" ht="28.5" customHeight="1">
      <c r="A51" s="53" t="s">
        <v>141</v>
      </c>
      <c r="B51" s="54" t="s">
        <v>122</v>
      </c>
      <c r="C51" s="59">
        <v>10</v>
      </c>
      <c r="D51" s="15">
        <v>73</v>
      </c>
      <c r="E51" s="16">
        <f t="shared" si="0"/>
        <v>7.3</v>
      </c>
      <c r="F51" s="25">
        <v>19</v>
      </c>
      <c r="G51" s="25">
        <f t="shared" si="1"/>
        <v>1.9</v>
      </c>
      <c r="H51" s="25">
        <v>9</v>
      </c>
      <c r="I51" s="25">
        <f t="shared" si="2"/>
        <v>0.9</v>
      </c>
      <c r="J51" s="17">
        <v>10</v>
      </c>
      <c r="K51" s="17">
        <v>10</v>
      </c>
      <c r="L51" s="17"/>
      <c r="M51" s="10"/>
      <c r="N51" s="17"/>
      <c r="O51" s="17"/>
      <c r="P51" s="17">
        <v>10</v>
      </c>
      <c r="Q51" s="17"/>
      <c r="R51" s="17">
        <v>1</v>
      </c>
      <c r="S51" s="18"/>
      <c r="T51" s="17"/>
      <c r="U51" s="46">
        <v>246</v>
      </c>
      <c r="V51" s="46">
        <v>158</v>
      </c>
      <c r="W51" s="46"/>
      <c r="X51" s="46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45"/>
      <c r="BA51" s="45"/>
      <c r="BB51" s="45"/>
      <c r="BC51" s="45"/>
      <c r="BD51" s="45"/>
      <c r="BE51" s="45"/>
      <c r="BF51" s="45"/>
      <c r="BG51" s="45"/>
      <c r="BH51" s="45"/>
      <c r="BI51" s="45"/>
      <c r="BJ51" s="45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  <c r="BZ51" s="45"/>
      <c r="CA51" s="45"/>
      <c r="CB51" s="45"/>
      <c r="CC51" s="45"/>
      <c r="CD51" s="45"/>
      <c r="CE51" s="45"/>
      <c r="CF51" s="45"/>
      <c r="CG51" s="45"/>
      <c r="CH51" s="45"/>
      <c r="CI51" s="45"/>
      <c r="CJ51" s="45"/>
      <c r="CK51" s="45"/>
      <c r="CL51" s="45"/>
      <c r="CM51" s="45"/>
      <c r="CN51" s="45"/>
      <c r="CO51" s="45"/>
      <c r="CP51" s="45"/>
      <c r="CQ51" s="45"/>
      <c r="CR51" s="45"/>
      <c r="CS51" s="45"/>
      <c r="CT51" s="45"/>
      <c r="CU51" s="45"/>
      <c r="CV51" s="45"/>
      <c r="CW51" s="45"/>
      <c r="CX51" s="45"/>
      <c r="CY51" s="45"/>
      <c r="CZ51" s="45"/>
    </row>
    <row r="52" spans="1:104" s="48" customFormat="1" ht="28.5" customHeight="1">
      <c r="A52" s="53" t="s">
        <v>145</v>
      </c>
      <c r="B52" s="54" t="s">
        <v>134</v>
      </c>
      <c r="C52" s="59">
        <v>20</v>
      </c>
      <c r="D52" s="15">
        <v>104</v>
      </c>
      <c r="E52" s="16">
        <f t="shared" si="0"/>
        <v>5.2</v>
      </c>
      <c r="F52" s="17">
        <v>34</v>
      </c>
      <c r="G52" s="25">
        <f t="shared" si="1"/>
        <v>1.7</v>
      </c>
      <c r="H52" s="55">
        <v>19</v>
      </c>
      <c r="I52" s="25">
        <f t="shared" si="2"/>
        <v>0.95</v>
      </c>
      <c r="J52" s="17">
        <v>10</v>
      </c>
      <c r="K52" s="17">
        <v>35</v>
      </c>
      <c r="L52" s="17">
        <v>5</v>
      </c>
      <c r="M52" s="10"/>
      <c r="N52" s="17">
        <v>1</v>
      </c>
      <c r="O52" s="17"/>
      <c r="P52" s="17">
        <v>15</v>
      </c>
      <c r="Q52" s="17">
        <v>1</v>
      </c>
      <c r="R52" s="17">
        <v>1</v>
      </c>
      <c r="S52" s="18"/>
      <c r="T52" s="17">
        <v>2</v>
      </c>
      <c r="U52" s="48">
        <v>230</v>
      </c>
      <c r="V52" s="48">
        <v>152</v>
      </c>
      <c r="W52" s="48">
        <v>143</v>
      </c>
      <c r="X52" s="48">
        <v>135</v>
      </c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  <c r="AZ52" s="47"/>
      <c r="BA52" s="47"/>
      <c r="BB52" s="47"/>
      <c r="BC52" s="47"/>
      <c r="BD52" s="47"/>
      <c r="BE52" s="47"/>
      <c r="BF52" s="47"/>
      <c r="BG52" s="47"/>
      <c r="BH52" s="47"/>
      <c r="BI52" s="47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47"/>
      <c r="BZ52" s="47"/>
      <c r="CA52" s="47"/>
      <c r="CB52" s="47"/>
      <c r="CC52" s="47"/>
      <c r="CD52" s="47"/>
      <c r="CE52" s="47"/>
      <c r="CF52" s="47"/>
      <c r="CG52" s="47"/>
      <c r="CH52" s="47"/>
      <c r="CI52" s="47"/>
      <c r="CJ52" s="47"/>
      <c r="CK52" s="47"/>
      <c r="CL52" s="47"/>
      <c r="CM52" s="47"/>
      <c r="CN52" s="47"/>
      <c r="CO52" s="47"/>
      <c r="CP52" s="47"/>
      <c r="CQ52" s="47"/>
      <c r="CR52" s="47"/>
      <c r="CS52" s="47"/>
      <c r="CT52" s="47"/>
      <c r="CU52" s="47"/>
      <c r="CV52" s="47"/>
      <c r="CW52" s="47"/>
      <c r="CX52" s="47"/>
      <c r="CY52" s="47"/>
      <c r="CZ52" s="47"/>
    </row>
    <row r="53" spans="1:104" s="48" customFormat="1" ht="28.5" customHeight="1">
      <c r="A53" s="53" t="s">
        <v>205</v>
      </c>
      <c r="B53" s="54" t="s">
        <v>206</v>
      </c>
      <c r="C53" s="59">
        <v>5</v>
      </c>
      <c r="D53" s="15">
        <v>67</v>
      </c>
      <c r="E53" s="16">
        <f t="shared" si="0"/>
        <v>13.4</v>
      </c>
      <c r="F53" s="17">
        <v>9</v>
      </c>
      <c r="G53" s="25">
        <f t="shared" si="1"/>
        <v>1.8</v>
      </c>
      <c r="H53" s="55">
        <v>5</v>
      </c>
      <c r="I53" s="25">
        <f t="shared" si="2"/>
        <v>1</v>
      </c>
      <c r="J53" s="17">
        <v>10</v>
      </c>
      <c r="K53" s="17">
        <v>16</v>
      </c>
      <c r="L53" s="17"/>
      <c r="M53" s="10"/>
      <c r="N53" s="17"/>
      <c r="O53" s="10"/>
      <c r="P53" s="17">
        <v>5</v>
      </c>
      <c r="Q53" s="10"/>
      <c r="R53" s="17">
        <v>1</v>
      </c>
      <c r="S53" s="18"/>
      <c r="T53" s="17"/>
      <c r="U53" s="48">
        <v>235</v>
      </c>
      <c r="V53" s="48">
        <v>161</v>
      </c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  <c r="AZ53" s="47"/>
      <c r="BA53" s="47"/>
      <c r="BB53" s="47"/>
      <c r="BC53" s="47"/>
      <c r="BD53" s="47"/>
      <c r="BE53" s="47"/>
      <c r="BF53" s="47"/>
      <c r="BG53" s="47"/>
      <c r="BH53" s="47"/>
      <c r="BI53" s="47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47"/>
      <c r="BZ53" s="47"/>
      <c r="CA53" s="47"/>
      <c r="CB53" s="47"/>
      <c r="CC53" s="47"/>
      <c r="CD53" s="47"/>
      <c r="CE53" s="47"/>
      <c r="CF53" s="47"/>
      <c r="CG53" s="47"/>
      <c r="CH53" s="47"/>
      <c r="CI53" s="47"/>
      <c r="CJ53" s="47"/>
      <c r="CK53" s="47"/>
      <c r="CL53" s="47"/>
      <c r="CM53" s="47"/>
      <c r="CN53" s="47"/>
      <c r="CO53" s="47"/>
      <c r="CP53" s="47"/>
      <c r="CQ53" s="47"/>
      <c r="CR53" s="47"/>
      <c r="CS53" s="47"/>
      <c r="CT53" s="47"/>
      <c r="CU53" s="47"/>
      <c r="CV53" s="47"/>
      <c r="CW53" s="47"/>
      <c r="CX53" s="47"/>
      <c r="CY53" s="47"/>
      <c r="CZ53" s="47"/>
    </row>
    <row r="54" spans="1:104" s="48" customFormat="1" ht="28.5" customHeight="1">
      <c r="A54" s="53" t="s">
        <v>87</v>
      </c>
      <c r="B54" s="54" t="s">
        <v>86</v>
      </c>
      <c r="C54" s="59">
        <v>5</v>
      </c>
      <c r="D54" s="15">
        <v>69</v>
      </c>
      <c r="E54" s="16">
        <f t="shared" si="0"/>
        <v>13.8</v>
      </c>
      <c r="F54" s="17">
        <v>22</v>
      </c>
      <c r="G54" s="25">
        <f t="shared" si="1"/>
        <v>4.4000000000000004</v>
      </c>
      <c r="H54" s="55">
        <v>11</v>
      </c>
      <c r="I54" s="25">
        <f t="shared" si="2"/>
        <v>2.2000000000000002</v>
      </c>
      <c r="J54" s="17">
        <v>10</v>
      </c>
      <c r="K54" s="17">
        <v>16</v>
      </c>
      <c r="L54" s="17"/>
      <c r="M54" s="10"/>
      <c r="N54" s="17"/>
      <c r="O54" s="10"/>
      <c r="P54" s="17">
        <v>5</v>
      </c>
      <c r="Q54" s="10"/>
      <c r="R54" s="17">
        <v>1</v>
      </c>
      <c r="S54" s="18"/>
      <c r="T54" s="17">
        <v>1</v>
      </c>
      <c r="U54" s="56">
        <v>236</v>
      </c>
      <c r="V54" s="56">
        <v>190</v>
      </c>
      <c r="W54" s="56"/>
      <c r="X54" s="56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/>
      <c r="BT54" s="57"/>
      <c r="BU54" s="57"/>
      <c r="BV54" s="57"/>
      <c r="BW54" s="57"/>
      <c r="BX54" s="57"/>
      <c r="BY54" s="57"/>
      <c r="BZ54" s="57"/>
      <c r="CA54" s="57"/>
      <c r="CB54" s="57"/>
      <c r="CC54" s="57"/>
      <c r="CD54" s="57"/>
      <c r="CE54" s="57"/>
      <c r="CF54" s="57"/>
      <c r="CG54" s="57"/>
      <c r="CH54" s="57"/>
      <c r="CI54" s="57"/>
      <c r="CJ54" s="57"/>
      <c r="CK54" s="57"/>
      <c r="CL54" s="57"/>
      <c r="CM54" s="57"/>
      <c r="CN54" s="57"/>
      <c r="CO54" s="57"/>
      <c r="CP54" s="57"/>
      <c r="CQ54" s="57"/>
      <c r="CR54" s="57"/>
      <c r="CS54" s="57"/>
      <c r="CT54" s="57"/>
      <c r="CU54" s="57"/>
      <c r="CV54" s="57"/>
      <c r="CW54" s="57"/>
      <c r="CX54" s="57"/>
      <c r="CY54" s="57"/>
      <c r="CZ54" s="57"/>
    </row>
    <row r="55" spans="1:104" s="48" customFormat="1" ht="28.5" customHeight="1">
      <c r="A55" s="53" t="s">
        <v>101</v>
      </c>
      <c r="B55" s="54" t="s">
        <v>102</v>
      </c>
      <c r="C55" s="59">
        <v>25</v>
      </c>
      <c r="D55" s="15">
        <v>113</v>
      </c>
      <c r="E55" s="16">
        <f t="shared" si="0"/>
        <v>4.5199999999999996</v>
      </c>
      <c r="F55" s="17">
        <v>45</v>
      </c>
      <c r="G55" s="25">
        <f t="shared" si="1"/>
        <v>1.8</v>
      </c>
      <c r="H55" s="55">
        <v>28</v>
      </c>
      <c r="I55" s="25">
        <f t="shared" si="2"/>
        <v>1.1200000000000001</v>
      </c>
      <c r="J55" s="17">
        <v>10</v>
      </c>
      <c r="K55" s="17">
        <v>16</v>
      </c>
      <c r="L55" s="17">
        <v>25</v>
      </c>
      <c r="M55" s="10"/>
      <c r="N55" s="17">
        <v>3</v>
      </c>
      <c r="O55" s="10"/>
      <c r="P55" s="17"/>
      <c r="Q55" s="10"/>
      <c r="R55" s="17"/>
      <c r="S55" s="18"/>
      <c r="T55" s="17">
        <v>2</v>
      </c>
      <c r="U55" s="46">
        <v>181</v>
      </c>
      <c r="V55" s="46">
        <v>149</v>
      </c>
      <c r="W55" s="46"/>
      <c r="X55" s="46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  <c r="AZ55" s="45"/>
      <c r="BA55" s="45"/>
      <c r="BB55" s="45"/>
      <c r="BC55" s="45"/>
      <c r="BD55" s="45"/>
      <c r="BE55" s="45"/>
      <c r="BF55" s="45"/>
      <c r="BG55" s="45"/>
      <c r="BH55" s="45"/>
      <c r="BI55" s="45"/>
      <c r="BJ55" s="45"/>
      <c r="BK55" s="45"/>
      <c r="BL55" s="45"/>
      <c r="BM55" s="45"/>
      <c r="BN55" s="45"/>
      <c r="BO55" s="45"/>
      <c r="BP55" s="45"/>
      <c r="BQ55" s="45"/>
      <c r="BR55" s="45"/>
      <c r="BS55" s="45"/>
      <c r="BT55" s="45"/>
      <c r="BU55" s="45"/>
      <c r="BV55" s="45"/>
      <c r="BW55" s="45"/>
      <c r="BX55" s="45"/>
      <c r="BY55" s="45"/>
      <c r="BZ55" s="45"/>
      <c r="CA55" s="45"/>
      <c r="CB55" s="45"/>
      <c r="CC55" s="45"/>
      <c r="CD55" s="45"/>
      <c r="CE55" s="45"/>
      <c r="CF55" s="45"/>
      <c r="CG55" s="45"/>
      <c r="CH55" s="45"/>
      <c r="CI55" s="45"/>
      <c r="CJ55" s="45"/>
      <c r="CK55" s="45"/>
      <c r="CL55" s="45"/>
      <c r="CM55" s="45"/>
      <c r="CN55" s="45"/>
      <c r="CO55" s="45"/>
      <c r="CP55" s="45"/>
      <c r="CQ55" s="45"/>
      <c r="CR55" s="45"/>
      <c r="CS55" s="45"/>
      <c r="CT55" s="45"/>
      <c r="CU55" s="45"/>
      <c r="CV55" s="45"/>
      <c r="CW55" s="45"/>
      <c r="CX55" s="45"/>
      <c r="CY55" s="45"/>
      <c r="CZ55" s="45"/>
    </row>
    <row r="56" spans="1:104" s="48" customFormat="1" ht="28.5" customHeight="1">
      <c r="A56" s="53" t="s">
        <v>110</v>
      </c>
      <c r="B56" s="54" t="s">
        <v>203</v>
      </c>
      <c r="C56" s="59">
        <v>25</v>
      </c>
      <c r="D56" s="17">
        <v>190</v>
      </c>
      <c r="E56" s="16">
        <f t="shared" si="0"/>
        <v>7.6</v>
      </c>
      <c r="F56" s="17">
        <v>67</v>
      </c>
      <c r="G56" s="25">
        <f t="shared" si="1"/>
        <v>2.68</v>
      </c>
      <c r="H56" s="55">
        <v>34</v>
      </c>
      <c r="I56" s="25">
        <f t="shared" si="2"/>
        <v>1.36</v>
      </c>
      <c r="J56" s="17">
        <v>10</v>
      </c>
      <c r="K56" s="17">
        <v>42</v>
      </c>
      <c r="L56" s="17">
        <v>10</v>
      </c>
      <c r="M56" s="17">
        <v>2</v>
      </c>
      <c r="N56" s="17">
        <v>1</v>
      </c>
      <c r="O56" s="17">
        <v>1</v>
      </c>
      <c r="P56" s="17">
        <v>15</v>
      </c>
      <c r="Q56" s="10"/>
      <c r="R56" s="17">
        <v>1</v>
      </c>
      <c r="S56" s="18"/>
      <c r="T56" s="17">
        <v>2</v>
      </c>
      <c r="U56" s="56">
        <v>242</v>
      </c>
      <c r="V56" s="56">
        <v>130</v>
      </c>
      <c r="W56" s="56">
        <v>159</v>
      </c>
      <c r="X56" s="56">
        <v>153</v>
      </c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57"/>
      <c r="BO56" s="57"/>
      <c r="BP56" s="57"/>
      <c r="BQ56" s="57"/>
      <c r="BR56" s="57"/>
      <c r="BS56" s="57"/>
      <c r="BT56" s="57"/>
      <c r="BU56" s="57"/>
      <c r="BV56" s="57"/>
      <c r="BW56" s="57"/>
      <c r="BX56" s="57"/>
      <c r="BY56" s="57"/>
      <c r="BZ56" s="57"/>
      <c r="CA56" s="57"/>
      <c r="CB56" s="57"/>
      <c r="CC56" s="57"/>
      <c r="CD56" s="57"/>
      <c r="CE56" s="57"/>
      <c r="CF56" s="57"/>
      <c r="CG56" s="57"/>
      <c r="CH56" s="57"/>
      <c r="CI56" s="57"/>
      <c r="CJ56" s="57"/>
      <c r="CK56" s="57"/>
      <c r="CL56" s="57"/>
      <c r="CM56" s="57"/>
      <c r="CN56" s="57"/>
      <c r="CO56" s="57"/>
      <c r="CP56" s="57"/>
      <c r="CQ56" s="57"/>
      <c r="CR56" s="57"/>
      <c r="CS56" s="57"/>
      <c r="CT56" s="57"/>
      <c r="CU56" s="57"/>
      <c r="CV56" s="57"/>
      <c r="CW56" s="57"/>
      <c r="CX56" s="57"/>
      <c r="CY56" s="57"/>
      <c r="CZ56" s="57"/>
    </row>
    <row r="57" spans="1:104" ht="28.5" customHeight="1">
      <c r="A57" s="140" t="s">
        <v>6</v>
      </c>
      <c r="B57" s="140"/>
      <c r="C57" s="41">
        <f t="shared" ref="C57:T57" si="3">SUM(C8:C56)</f>
        <v>523</v>
      </c>
      <c r="D57" s="24">
        <f t="shared" si="3"/>
        <v>4396</v>
      </c>
      <c r="E57" s="22">
        <f>D57/C57</f>
        <v>8.4053537284894837</v>
      </c>
      <c r="F57" s="23">
        <f t="shared" si="3"/>
        <v>1271</v>
      </c>
      <c r="G57" s="27">
        <f>F57/C57</f>
        <v>2.4302103250478013</v>
      </c>
      <c r="H57" s="24">
        <f t="shared" si="3"/>
        <v>661</v>
      </c>
      <c r="I57" s="27">
        <f>H57/C57</f>
        <v>1.2638623326959848</v>
      </c>
      <c r="J57" s="10">
        <f t="shared" si="3"/>
        <v>495</v>
      </c>
      <c r="K57" s="10">
        <f t="shared" si="3"/>
        <v>1130</v>
      </c>
      <c r="L57" s="60">
        <f t="shared" si="3"/>
        <v>263</v>
      </c>
      <c r="M57" s="60">
        <f t="shared" si="3"/>
        <v>5</v>
      </c>
      <c r="N57" s="10">
        <f t="shared" si="3"/>
        <v>22</v>
      </c>
      <c r="O57" s="60">
        <f t="shared" si="3"/>
        <v>8</v>
      </c>
      <c r="P57" s="60">
        <f t="shared" si="3"/>
        <v>260</v>
      </c>
      <c r="Q57" s="60">
        <f t="shared" si="3"/>
        <v>1</v>
      </c>
      <c r="R57" s="10">
        <f t="shared" si="3"/>
        <v>17</v>
      </c>
      <c r="S57" s="60">
        <f t="shared" si="3"/>
        <v>4</v>
      </c>
      <c r="T57" s="60">
        <f t="shared" si="3"/>
        <v>39</v>
      </c>
      <c r="U57" s="46"/>
      <c r="V57" s="46"/>
      <c r="W57" s="46"/>
      <c r="X57" s="46"/>
    </row>
    <row r="58" spans="1:104" ht="28.5" customHeight="1">
      <c r="A58" s="127" t="s">
        <v>5</v>
      </c>
      <c r="B58" s="128"/>
      <c r="C58" s="128"/>
      <c r="D58" s="128"/>
      <c r="E58" s="128"/>
      <c r="F58" s="128"/>
      <c r="G58" s="128"/>
      <c r="H58" s="128"/>
      <c r="I58" s="128"/>
      <c r="J58" s="128"/>
      <c r="K58" s="128"/>
      <c r="L58" s="128"/>
      <c r="M58" s="128"/>
      <c r="N58" s="128"/>
      <c r="O58" s="128"/>
      <c r="P58" s="128"/>
      <c r="Q58" s="128"/>
      <c r="R58" s="128"/>
      <c r="S58" s="128"/>
      <c r="T58" s="128"/>
      <c r="U58" s="128"/>
      <c r="V58" s="128"/>
      <c r="W58" s="128"/>
      <c r="X58" s="128"/>
    </row>
    <row r="59" spans="1:104" ht="28.5" customHeight="1">
      <c r="A59" s="53" t="s">
        <v>147</v>
      </c>
      <c r="B59" s="15" t="s">
        <v>146</v>
      </c>
      <c r="C59" s="2">
        <v>5</v>
      </c>
      <c r="D59" s="5">
        <v>21</v>
      </c>
      <c r="E59" s="16">
        <f t="shared" ref="E59:E97" si="4">D59/C59</f>
        <v>4.2</v>
      </c>
      <c r="F59" s="5">
        <v>6</v>
      </c>
      <c r="G59" s="25">
        <f t="shared" ref="G59:G97" si="5">F59/C59</f>
        <v>1.2</v>
      </c>
      <c r="H59" s="59">
        <v>5</v>
      </c>
      <c r="I59" s="25">
        <f t="shared" ref="I59:I97" si="6">H59/C59</f>
        <v>1</v>
      </c>
      <c r="J59" s="17">
        <v>5</v>
      </c>
      <c r="K59" s="17">
        <v>4</v>
      </c>
      <c r="L59" s="17"/>
      <c r="M59" s="10"/>
      <c r="N59" s="10"/>
      <c r="O59" s="10"/>
      <c r="P59" s="17">
        <v>5</v>
      </c>
      <c r="Q59" s="10"/>
      <c r="R59" s="18"/>
      <c r="S59" s="18"/>
      <c r="T59" s="10"/>
      <c r="U59" s="46">
        <v>37</v>
      </c>
      <c r="V59" s="46">
        <v>26</v>
      </c>
      <c r="W59" s="46"/>
      <c r="X59" s="46"/>
    </row>
    <row r="60" spans="1:104" ht="28.5" customHeight="1">
      <c r="A60" s="53" t="s">
        <v>24</v>
      </c>
      <c r="B60" s="54" t="s">
        <v>157</v>
      </c>
      <c r="C60" s="15">
        <v>5</v>
      </c>
      <c r="D60" s="17">
        <v>12</v>
      </c>
      <c r="E60" s="16">
        <f t="shared" si="4"/>
        <v>2.4</v>
      </c>
      <c r="F60" s="5">
        <v>2</v>
      </c>
      <c r="G60" s="25">
        <f t="shared" si="5"/>
        <v>0.4</v>
      </c>
      <c r="H60" s="59">
        <v>2</v>
      </c>
      <c r="I60" s="25">
        <f t="shared" si="6"/>
        <v>0.4</v>
      </c>
      <c r="J60" s="17">
        <v>5</v>
      </c>
      <c r="K60" s="17">
        <v>1</v>
      </c>
      <c r="L60" s="17">
        <v>5</v>
      </c>
      <c r="M60" s="10"/>
      <c r="N60" s="10"/>
      <c r="O60" s="10"/>
      <c r="P60" s="17"/>
      <c r="Q60" s="10"/>
      <c r="R60" s="18"/>
      <c r="S60" s="18"/>
      <c r="T60" s="10"/>
      <c r="U60" s="56">
        <v>27</v>
      </c>
      <c r="V60" s="56">
        <v>27</v>
      </c>
      <c r="W60" s="56"/>
      <c r="X60" s="56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7"/>
      <c r="BS60" s="57"/>
      <c r="BT60" s="57"/>
      <c r="BU60" s="57"/>
      <c r="BV60" s="57"/>
      <c r="BW60" s="57"/>
      <c r="BX60" s="57"/>
      <c r="BY60" s="57"/>
      <c r="BZ60" s="57"/>
      <c r="CA60" s="57"/>
      <c r="CB60" s="57"/>
      <c r="CC60" s="57"/>
      <c r="CD60" s="57"/>
      <c r="CE60" s="57"/>
      <c r="CF60" s="57"/>
      <c r="CG60" s="57"/>
      <c r="CH60" s="57"/>
      <c r="CI60" s="57"/>
      <c r="CJ60" s="57"/>
      <c r="CK60" s="57"/>
      <c r="CL60" s="57"/>
      <c r="CM60" s="57"/>
      <c r="CN60" s="57"/>
      <c r="CO60" s="57"/>
      <c r="CP60" s="57"/>
      <c r="CQ60" s="57"/>
      <c r="CR60" s="57"/>
      <c r="CS60" s="57"/>
      <c r="CT60" s="57"/>
      <c r="CU60" s="57"/>
      <c r="CV60" s="57"/>
      <c r="CW60" s="57"/>
      <c r="CX60" s="57"/>
      <c r="CY60" s="57"/>
      <c r="CZ60" s="57"/>
    </row>
    <row r="61" spans="1:104" ht="28.5" customHeight="1">
      <c r="A61" s="53" t="s">
        <v>23</v>
      </c>
      <c r="B61" s="15" t="s">
        <v>160</v>
      </c>
      <c r="C61" s="15">
        <v>5</v>
      </c>
      <c r="D61" s="17">
        <v>24</v>
      </c>
      <c r="E61" s="16">
        <f t="shared" si="4"/>
        <v>4.8</v>
      </c>
      <c r="F61" s="5">
        <v>11</v>
      </c>
      <c r="G61" s="25">
        <f t="shared" si="5"/>
        <v>2.2000000000000002</v>
      </c>
      <c r="H61" s="59">
        <v>6</v>
      </c>
      <c r="I61" s="25">
        <f t="shared" si="6"/>
        <v>1.2</v>
      </c>
      <c r="J61" s="17">
        <v>5</v>
      </c>
      <c r="K61" s="17">
        <v>1</v>
      </c>
      <c r="L61" s="17"/>
      <c r="M61" s="10"/>
      <c r="N61" s="10"/>
      <c r="O61" s="10"/>
      <c r="P61" s="17">
        <v>5</v>
      </c>
      <c r="Q61" s="10"/>
      <c r="R61" s="18"/>
      <c r="S61" s="18"/>
      <c r="T61" s="10"/>
      <c r="U61" s="46">
        <v>41</v>
      </c>
      <c r="V61" s="46">
        <v>26</v>
      </c>
      <c r="W61" s="46"/>
      <c r="X61" s="46"/>
    </row>
    <row r="62" spans="1:104" ht="28.5" customHeight="1">
      <c r="A62" s="53" t="s">
        <v>22</v>
      </c>
      <c r="B62" s="15" t="s">
        <v>170</v>
      </c>
      <c r="C62" s="15">
        <v>9</v>
      </c>
      <c r="D62" s="17">
        <v>31</v>
      </c>
      <c r="E62" s="16">
        <f t="shared" si="4"/>
        <v>3.4444444444444446</v>
      </c>
      <c r="F62" s="5">
        <v>11</v>
      </c>
      <c r="G62" s="25">
        <f t="shared" si="5"/>
        <v>1.2222222222222223</v>
      </c>
      <c r="H62" s="59">
        <v>9</v>
      </c>
      <c r="I62" s="25">
        <f t="shared" si="6"/>
        <v>1</v>
      </c>
      <c r="J62" s="17">
        <v>5</v>
      </c>
      <c r="K62" s="17">
        <v>1</v>
      </c>
      <c r="L62" s="17">
        <v>9</v>
      </c>
      <c r="M62" s="10"/>
      <c r="N62" s="10"/>
      <c r="O62" s="10"/>
      <c r="P62" s="17"/>
      <c r="Q62" s="10"/>
      <c r="R62" s="18"/>
      <c r="S62" s="18"/>
      <c r="T62" s="17"/>
      <c r="U62" s="56">
        <v>46</v>
      </c>
      <c r="V62" s="56">
        <v>32</v>
      </c>
      <c r="W62" s="56"/>
      <c r="X62" s="56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57"/>
      <c r="BO62" s="57"/>
      <c r="BP62" s="57"/>
      <c r="BQ62" s="57"/>
      <c r="BR62" s="57"/>
      <c r="BS62" s="57"/>
      <c r="BT62" s="57"/>
      <c r="BU62" s="57"/>
      <c r="BV62" s="57"/>
      <c r="BW62" s="57"/>
      <c r="BX62" s="57"/>
      <c r="BY62" s="57"/>
      <c r="BZ62" s="57"/>
      <c r="CA62" s="57"/>
      <c r="CB62" s="57"/>
      <c r="CC62" s="57"/>
      <c r="CD62" s="57"/>
      <c r="CE62" s="57"/>
      <c r="CF62" s="57"/>
      <c r="CG62" s="57"/>
      <c r="CH62" s="57"/>
      <c r="CI62" s="57"/>
      <c r="CJ62" s="57"/>
      <c r="CK62" s="57"/>
      <c r="CL62" s="57"/>
      <c r="CM62" s="57"/>
      <c r="CN62" s="57"/>
      <c r="CO62" s="57"/>
      <c r="CP62" s="57"/>
      <c r="CQ62" s="57"/>
      <c r="CR62" s="57"/>
      <c r="CS62" s="57"/>
      <c r="CT62" s="57"/>
      <c r="CU62" s="57"/>
      <c r="CV62" s="57"/>
      <c r="CW62" s="57"/>
      <c r="CX62" s="57"/>
      <c r="CY62" s="57"/>
      <c r="CZ62" s="57"/>
    </row>
    <row r="63" spans="1:104" ht="28.5" customHeight="1">
      <c r="A63" s="53" t="s">
        <v>73</v>
      </c>
      <c r="B63" s="15" t="s">
        <v>74</v>
      </c>
      <c r="C63" s="15">
        <v>5</v>
      </c>
      <c r="D63" s="17">
        <v>20</v>
      </c>
      <c r="E63" s="16">
        <f t="shared" si="4"/>
        <v>4</v>
      </c>
      <c r="F63" s="5">
        <v>5</v>
      </c>
      <c r="G63" s="25">
        <f t="shared" si="5"/>
        <v>1</v>
      </c>
      <c r="H63" s="59">
        <v>5</v>
      </c>
      <c r="I63" s="25">
        <f t="shared" si="6"/>
        <v>1</v>
      </c>
      <c r="J63" s="17">
        <v>5</v>
      </c>
      <c r="K63" s="17">
        <v>0</v>
      </c>
      <c r="L63" s="17"/>
      <c r="M63" s="10"/>
      <c r="N63" s="10"/>
      <c r="O63" s="10"/>
      <c r="P63" s="17">
        <v>5</v>
      </c>
      <c r="Q63" s="10"/>
      <c r="R63" s="18"/>
      <c r="S63" s="18"/>
      <c r="T63" s="17"/>
      <c r="U63" s="56">
        <v>44</v>
      </c>
      <c r="V63" s="56">
        <v>39</v>
      </c>
      <c r="W63" s="56"/>
      <c r="X63" s="56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/>
      <c r="BX63" s="57"/>
      <c r="BY63" s="57"/>
      <c r="BZ63" s="57"/>
      <c r="CA63" s="57"/>
      <c r="CB63" s="57"/>
      <c r="CC63" s="57"/>
      <c r="CD63" s="57"/>
      <c r="CE63" s="57"/>
      <c r="CF63" s="57"/>
      <c r="CG63" s="57"/>
      <c r="CH63" s="57"/>
      <c r="CI63" s="57"/>
      <c r="CJ63" s="57"/>
      <c r="CK63" s="57"/>
      <c r="CL63" s="57"/>
      <c r="CM63" s="57"/>
      <c r="CN63" s="57"/>
      <c r="CO63" s="57"/>
      <c r="CP63" s="57"/>
      <c r="CQ63" s="57"/>
      <c r="CR63" s="57"/>
      <c r="CS63" s="57"/>
      <c r="CT63" s="57"/>
      <c r="CU63" s="57"/>
      <c r="CV63" s="57"/>
      <c r="CW63" s="57"/>
      <c r="CX63" s="57"/>
      <c r="CY63" s="57"/>
      <c r="CZ63" s="57"/>
    </row>
    <row r="64" spans="1:104" ht="28.5" customHeight="1">
      <c r="A64" s="53" t="s">
        <v>17</v>
      </c>
      <c r="B64" s="15" t="s">
        <v>36</v>
      </c>
      <c r="C64" s="15">
        <v>27</v>
      </c>
      <c r="D64" s="17">
        <v>105</v>
      </c>
      <c r="E64" s="16">
        <f t="shared" si="4"/>
        <v>3.8888888888888888</v>
      </c>
      <c r="F64" s="5">
        <v>62</v>
      </c>
      <c r="G64" s="25">
        <f t="shared" si="5"/>
        <v>2.2962962962962963</v>
      </c>
      <c r="H64" s="59">
        <v>51</v>
      </c>
      <c r="I64" s="25">
        <f t="shared" si="6"/>
        <v>1.8888888888888888</v>
      </c>
      <c r="J64" s="17">
        <v>5</v>
      </c>
      <c r="K64" s="17">
        <v>19</v>
      </c>
      <c r="L64" s="17">
        <v>17</v>
      </c>
      <c r="M64" s="10"/>
      <c r="N64" s="10"/>
      <c r="O64" s="10"/>
      <c r="P64" s="17">
        <v>10</v>
      </c>
      <c r="Q64" s="10"/>
      <c r="R64" s="10"/>
      <c r="S64" s="10"/>
      <c r="T64" s="17">
        <v>4</v>
      </c>
      <c r="U64" s="56">
        <v>54</v>
      </c>
      <c r="V64" s="56">
        <v>35</v>
      </c>
      <c r="W64" s="56"/>
      <c r="X64" s="56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  <c r="AZ64" s="57"/>
      <c r="BA64" s="57"/>
      <c r="BB64" s="57"/>
      <c r="BC64" s="57"/>
      <c r="BD64" s="57"/>
      <c r="BE64" s="57"/>
      <c r="BF64" s="57"/>
      <c r="BG64" s="57"/>
      <c r="BH64" s="57"/>
      <c r="BI64" s="57"/>
      <c r="BJ64" s="57"/>
      <c r="BK64" s="57"/>
      <c r="BL64" s="57"/>
      <c r="BM64" s="57"/>
      <c r="BN64" s="57"/>
      <c r="BO64" s="57"/>
      <c r="BP64" s="57"/>
      <c r="BQ64" s="57"/>
      <c r="BR64" s="57"/>
      <c r="BS64" s="57"/>
      <c r="BT64" s="57"/>
      <c r="BU64" s="57"/>
      <c r="BV64" s="57"/>
      <c r="BW64" s="57"/>
      <c r="BX64" s="57"/>
      <c r="BY64" s="57"/>
      <c r="BZ64" s="57"/>
      <c r="CA64" s="57"/>
      <c r="CB64" s="57"/>
      <c r="CC64" s="57"/>
      <c r="CD64" s="57"/>
      <c r="CE64" s="57"/>
      <c r="CF64" s="57"/>
      <c r="CG64" s="57"/>
      <c r="CH64" s="57"/>
      <c r="CI64" s="57"/>
      <c r="CJ64" s="57"/>
      <c r="CK64" s="57"/>
      <c r="CL64" s="57"/>
      <c r="CM64" s="57"/>
      <c r="CN64" s="57"/>
      <c r="CO64" s="57"/>
      <c r="CP64" s="57"/>
      <c r="CQ64" s="57"/>
      <c r="CR64" s="57"/>
      <c r="CS64" s="57"/>
      <c r="CT64" s="57"/>
      <c r="CU64" s="57"/>
      <c r="CV64" s="57"/>
      <c r="CW64" s="57"/>
      <c r="CX64" s="57"/>
      <c r="CY64" s="57"/>
      <c r="CZ64" s="57"/>
    </row>
    <row r="65" spans="1:104" ht="28.5" customHeight="1">
      <c r="A65" s="53" t="s">
        <v>15</v>
      </c>
      <c r="B65" s="15" t="s">
        <v>37</v>
      </c>
      <c r="C65" s="15">
        <v>5</v>
      </c>
      <c r="D65" s="17">
        <v>33</v>
      </c>
      <c r="E65" s="16">
        <f t="shared" si="4"/>
        <v>6.6</v>
      </c>
      <c r="F65" s="5">
        <v>8</v>
      </c>
      <c r="G65" s="25">
        <f t="shared" si="5"/>
        <v>1.6</v>
      </c>
      <c r="H65" s="59">
        <v>5</v>
      </c>
      <c r="I65" s="25">
        <f t="shared" si="6"/>
        <v>1</v>
      </c>
      <c r="J65" s="17">
        <v>5</v>
      </c>
      <c r="K65" s="17">
        <v>3</v>
      </c>
      <c r="L65" s="17"/>
      <c r="M65" s="10"/>
      <c r="N65" s="10"/>
      <c r="O65" s="10"/>
      <c r="P65" s="17">
        <v>5</v>
      </c>
      <c r="Q65" s="10"/>
      <c r="R65" s="10"/>
      <c r="S65" s="10"/>
      <c r="T65" s="17"/>
      <c r="U65" s="56">
        <v>43</v>
      </c>
      <c r="V65" s="56">
        <v>32</v>
      </c>
      <c r="W65" s="56"/>
      <c r="X65" s="56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57"/>
      <c r="BT65" s="57"/>
      <c r="BU65" s="57"/>
      <c r="BV65" s="57"/>
      <c r="BW65" s="57"/>
      <c r="BX65" s="57"/>
      <c r="BY65" s="57"/>
      <c r="BZ65" s="57"/>
      <c r="CA65" s="57"/>
      <c r="CB65" s="57"/>
      <c r="CC65" s="57"/>
      <c r="CD65" s="57"/>
      <c r="CE65" s="57"/>
      <c r="CF65" s="57"/>
      <c r="CG65" s="57"/>
      <c r="CH65" s="57"/>
      <c r="CI65" s="57"/>
      <c r="CJ65" s="57"/>
      <c r="CK65" s="57"/>
      <c r="CL65" s="57"/>
      <c r="CM65" s="57"/>
      <c r="CN65" s="57"/>
      <c r="CO65" s="57"/>
      <c r="CP65" s="57"/>
      <c r="CQ65" s="57"/>
      <c r="CR65" s="57"/>
      <c r="CS65" s="57"/>
      <c r="CT65" s="57"/>
      <c r="CU65" s="57"/>
      <c r="CV65" s="57"/>
      <c r="CW65" s="57"/>
      <c r="CX65" s="57"/>
      <c r="CY65" s="57"/>
      <c r="CZ65" s="57"/>
    </row>
    <row r="66" spans="1:104" ht="28.5" customHeight="1">
      <c r="A66" s="53" t="s">
        <v>148</v>
      </c>
      <c r="B66" s="15" t="s">
        <v>159</v>
      </c>
      <c r="C66" s="15">
        <v>9</v>
      </c>
      <c r="D66" s="17">
        <v>22</v>
      </c>
      <c r="E66" s="16">
        <f t="shared" si="4"/>
        <v>2.4444444444444446</v>
      </c>
      <c r="F66" s="5">
        <v>11</v>
      </c>
      <c r="G66" s="25">
        <f t="shared" si="5"/>
        <v>1.2222222222222223</v>
      </c>
      <c r="H66" s="59">
        <v>9</v>
      </c>
      <c r="I66" s="25">
        <f t="shared" si="6"/>
        <v>1</v>
      </c>
      <c r="J66" s="17">
        <v>5</v>
      </c>
      <c r="K66" s="17">
        <v>5</v>
      </c>
      <c r="L66" s="17">
        <v>9</v>
      </c>
      <c r="M66" s="10"/>
      <c r="N66" s="10"/>
      <c r="O66" s="10"/>
      <c r="P66" s="17"/>
      <c r="Q66" s="10"/>
      <c r="R66" s="10"/>
      <c r="S66" s="10"/>
      <c r="T66" s="17">
        <v>1</v>
      </c>
      <c r="U66" s="46">
        <v>51</v>
      </c>
      <c r="V66" s="46">
        <v>26</v>
      </c>
      <c r="W66" s="46">
        <v>25</v>
      </c>
      <c r="X66" s="46">
        <v>25</v>
      </c>
    </row>
    <row r="67" spans="1:104" ht="28.5" customHeight="1">
      <c r="A67" s="53" t="s">
        <v>151</v>
      </c>
      <c r="B67" s="15" t="s">
        <v>152</v>
      </c>
      <c r="C67" s="15">
        <v>0</v>
      </c>
      <c r="D67" s="26">
        <v>0</v>
      </c>
      <c r="E67" s="16"/>
      <c r="F67" s="16"/>
      <c r="G67" s="25"/>
      <c r="H67" s="16"/>
      <c r="I67" s="25"/>
      <c r="J67" s="17">
        <v>5</v>
      </c>
      <c r="K67" s="17">
        <v>7</v>
      </c>
      <c r="L67" s="17"/>
      <c r="M67" s="10"/>
      <c r="N67" s="10"/>
      <c r="O67" s="10"/>
      <c r="P67" s="17"/>
      <c r="Q67" s="10"/>
      <c r="R67" s="18"/>
      <c r="S67" s="18"/>
      <c r="T67" s="17">
        <v>2</v>
      </c>
      <c r="U67" s="46"/>
      <c r="V67" s="46"/>
      <c r="W67" s="46">
        <v>49</v>
      </c>
      <c r="X67" s="46">
        <v>37</v>
      </c>
    </row>
    <row r="68" spans="1:104" ht="28.5" customHeight="1">
      <c r="A68" s="61" t="s">
        <v>154</v>
      </c>
      <c r="B68" s="30" t="s">
        <v>161</v>
      </c>
      <c r="C68" s="15">
        <v>10</v>
      </c>
      <c r="D68" s="17">
        <v>88</v>
      </c>
      <c r="E68" s="16">
        <f t="shared" si="4"/>
        <v>8.8000000000000007</v>
      </c>
      <c r="F68" s="5">
        <v>46</v>
      </c>
      <c r="G68" s="25">
        <f t="shared" si="5"/>
        <v>4.5999999999999996</v>
      </c>
      <c r="H68" s="59">
        <v>32</v>
      </c>
      <c r="I68" s="25">
        <f t="shared" si="6"/>
        <v>3.2</v>
      </c>
      <c r="J68" s="17">
        <v>5</v>
      </c>
      <c r="K68" s="17">
        <v>17</v>
      </c>
      <c r="L68" s="17"/>
      <c r="M68" s="10"/>
      <c r="N68" s="10"/>
      <c r="O68" s="10"/>
      <c r="P68" s="17">
        <v>10</v>
      </c>
      <c r="Q68" s="10"/>
      <c r="R68" s="10"/>
      <c r="S68" s="10"/>
      <c r="T68" s="17">
        <v>3</v>
      </c>
      <c r="U68" s="56">
        <v>53</v>
      </c>
      <c r="V68" s="56">
        <v>41</v>
      </c>
      <c r="W68" s="56">
        <v>25</v>
      </c>
      <c r="X68" s="56">
        <v>25</v>
      </c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  <c r="AZ68" s="57"/>
      <c r="BA68" s="57"/>
      <c r="BB68" s="57"/>
      <c r="BC68" s="57"/>
      <c r="BD68" s="57"/>
      <c r="BE68" s="57"/>
      <c r="BF68" s="57"/>
      <c r="BG68" s="57"/>
      <c r="BH68" s="57"/>
      <c r="BI68" s="57"/>
      <c r="BJ68" s="57"/>
      <c r="BK68" s="57"/>
      <c r="BL68" s="57"/>
      <c r="BM68" s="57"/>
      <c r="BN68" s="57"/>
      <c r="BO68" s="57"/>
      <c r="BP68" s="57"/>
      <c r="BQ68" s="57"/>
      <c r="BR68" s="57"/>
      <c r="BS68" s="57"/>
      <c r="BT68" s="57"/>
      <c r="BU68" s="57"/>
      <c r="BV68" s="57"/>
      <c r="BW68" s="57"/>
      <c r="BX68" s="57"/>
      <c r="BY68" s="57"/>
      <c r="BZ68" s="57"/>
      <c r="CA68" s="57"/>
      <c r="CB68" s="57"/>
      <c r="CC68" s="57"/>
      <c r="CD68" s="57"/>
      <c r="CE68" s="57"/>
      <c r="CF68" s="57"/>
      <c r="CG68" s="57"/>
      <c r="CH68" s="57"/>
      <c r="CI68" s="57"/>
      <c r="CJ68" s="57"/>
      <c r="CK68" s="57"/>
      <c r="CL68" s="57"/>
      <c r="CM68" s="57"/>
      <c r="CN68" s="57"/>
      <c r="CO68" s="57"/>
      <c r="CP68" s="57"/>
      <c r="CQ68" s="57"/>
      <c r="CR68" s="57"/>
      <c r="CS68" s="57"/>
      <c r="CT68" s="57"/>
      <c r="CU68" s="57"/>
      <c r="CV68" s="57"/>
      <c r="CW68" s="57"/>
      <c r="CX68" s="57"/>
      <c r="CY68" s="57"/>
      <c r="CZ68" s="57"/>
    </row>
    <row r="69" spans="1:104" ht="28.5" customHeight="1">
      <c r="A69" s="61" t="s">
        <v>221</v>
      </c>
      <c r="B69" s="30" t="s">
        <v>220</v>
      </c>
      <c r="C69" s="2">
        <v>0</v>
      </c>
      <c r="D69" s="2">
        <v>0</v>
      </c>
      <c r="E69" s="16"/>
      <c r="F69" s="5"/>
      <c r="G69" s="25"/>
      <c r="H69" s="59"/>
      <c r="I69" s="25"/>
      <c r="J69" s="17">
        <v>5</v>
      </c>
      <c r="K69" s="17">
        <v>2</v>
      </c>
      <c r="L69" s="17"/>
      <c r="M69" s="10"/>
      <c r="N69" s="10"/>
      <c r="O69" s="10"/>
      <c r="P69" s="17"/>
      <c r="Q69" s="10"/>
      <c r="R69" s="18"/>
      <c r="S69" s="18"/>
      <c r="T69" s="17"/>
      <c r="U69" s="56"/>
      <c r="V69" s="56"/>
      <c r="W69" s="56"/>
      <c r="X69" s="56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  <c r="AZ69" s="57"/>
      <c r="BA69" s="57"/>
      <c r="BB69" s="57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  <c r="BS69" s="57"/>
      <c r="BT69" s="57"/>
      <c r="BU69" s="57"/>
      <c r="BV69" s="57"/>
      <c r="BW69" s="57"/>
      <c r="BX69" s="57"/>
      <c r="BY69" s="57"/>
      <c r="BZ69" s="57"/>
      <c r="CA69" s="57"/>
      <c r="CB69" s="57"/>
      <c r="CC69" s="57"/>
      <c r="CD69" s="57"/>
      <c r="CE69" s="57"/>
      <c r="CF69" s="57"/>
      <c r="CG69" s="57"/>
      <c r="CH69" s="57"/>
      <c r="CI69" s="57"/>
      <c r="CJ69" s="57"/>
      <c r="CK69" s="57"/>
      <c r="CL69" s="57"/>
      <c r="CM69" s="57"/>
      <c r="CN69" s="57"/>
      <c r="CO69" s="57"/>
      <c r="CP69" s="57"/>
      <c r="CQ69" s="57"/>
      <c r="CR69" s="57"/>
      <c r="CS69" s="57"/>
      <c r="CT69" s="57"/>
      <c r="CU69" s="57"/>
      <c r="CV69" s="57"/>
      <c r="CW69" s="57"/>
      <c r="CX69" s="57"/>
      <c r="CY69" s="57"/>
      <c r="CZ69" s="57"/>
    </row>
    <row r="70" spans="1:104" ht="28.5" customHeight="1">
      <c r="A70" s="58" t="s">
        <v>20</v>
      </c>
      <c r="B70" s="17" t="s">
        <v>51</v>
      </c>
      <c r="C70" s="17">
        <v>5</v>
      </c>
      <c r="D70" s="17">
        <v>29</v>
      </c>
      <c r="E70" s="16">
        <f t="shared" si="4"/>
        <v>5.8</v>
      </c>
      <c r="F70" s="5">
        <v>9</v>
      </c>
      <c r="G70" s="25">
        <f t="shared" si="5"/>
        <v>1.8</v>
      </c>
      <c r="H70" s="59">
        <v>6</v>
      </c>
      <c r="I70" s="25">
        <f t="shared" si="6"/>
        <v>1.2</v>
      </c>
      <c r="J70" s="17">
        <v>5</v>
      </c>
      <c r="K70" s="17">
        <v>4</v>
      </c>
      <c r="L70" s="17"/>
      <c r="M70" s="10"/>
      <c r="N70" s="10"/>
      <c r="O70" s="10"/>
      <c r="P70" s="17">
        <v>5</v>
      </c>
      <c r="Q70" s="10"/>
      <c r="R70" s="18"/>
      <c r="S70" s="18"/>
      <c r="T70" s="17"/>
      <c r="U70" s="56">
        <v>48</v>
      </c>
      <c r="V70" s="56">
        <v>35</v>
      </c>
      <c r="W70" s="56"/>
      <c r="X70" s="56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  <c r="AZ70" s="57"/>
      <c r="BA70" s="57"/>
      <c r="BB70" s="57"/>
      <c r="BC70" s="57"/>
      <c r="BD70" s="57"/>
      <c r="BE70" s="57"/>
      <c r="BF70" s="57"/>
      <c r="BG70" s="57"/>
      <c r="BH70" s="57"/>
      <c r="BI70" s="57"/>
      <c r="BJ70" s="57"/>
      <c r="BK70" s="57"/>
      <c r="BL70" s="57"/>
      <c r="BM70" s="57"/>
      <c r="BN70" s="57"/>
      <c r="BO70" s="57"/>
      <c r="BP70" s="57"/>
      <c r="BQ70" s="57"/>
      <c r="BR70" s="57"/>
      <c r="BS70" s="57"/>
      <c r="BT70" s="57"/>
      <c r="BU70" s="57"/>
      <c r="BV70" s="57"/>
      <c r="BW70" s="57"/>
      <c r="BX70" s="57"/>
      <c r="BY70" s="57"/>
      <c r="BZ70" s="57"/>
      <c r="CA70" s="57"/>
      <c r="CB70" s="57"/>
      <c r="CC70" s="57"/>
      <c r="CD70" s="57"/>
      <c r="CE70" s="57"/>
      <c r="CF70" s="57"/>
      <c r="CG70" s="57"/>
      <c r="CH70" s="57"/>
      <c r="CI70" s="57"/>
      <c r="CJ70" s="57"/>
      <c r="CK70" s="57"/>
      <c r="CL70" s="57"/>
      <c r="CM70" s="57"/>
      <c r="CN70" s="57"/>
      <c r="CO70" s="57"/>
      <c r="CP70" s="57"/>
      <c r="CQ70" s="57"/>
      <c r="CR70" s="57"/>
      <c r="CS70" s="57"/>
      <c r="CT70" s="57"/>
      <c r="CU70" s="57"/>
      <c r="CV70" s="57"/>
      <c r="CW70" s="57"/>
      <c r="CX70" s="57"/>
      <c r="CY70" s="57"/>
      <c r="CZ70" s="57"/>
    </row>
    <row r="71" spans="1:104" ht="28.5" customHeight="1">
      <c r="A71" s="58" t="s">
        <v>20</v>
      </c>
      <c r="B71" s="17" t="s">
        <v>63</v>
      </c>
      <c r="C71" s="17">
        <v>3</v>
      </c>
      <c r="D71" s="17">
        <v>9</v>
      </c>
      <c r="E71" s="16">
        <f t="shared" si="4"/>
        <v>3</v>
      </c>
      <c r="F71" s="5">
        <v>4</v>
      </c>
      <c r="G71" s="25">
        <f t="shared" si="5"/>
        <v>1.3333333333333333</v>
      </c>
      <c r="H71" s="59">
        <v>4</v>
      </c>
      <c r="I71" s="25">
        <f t="shared" si="6"/>
        <v>1.3333333333333333</v>
      </c>
      <c r="J71" s="17">
        <v>5</v>
      </c>
      <c r="K71" s="17">
        <v>1</v>
      </c>
      <c r="L71" s="17"/>
      <c r="M71" s="10"/>
      <c r="N71" s="10"/>
      <c r="O71" s="10"/>
      <c r="P71" s="17">
        <v>3</v>
      </c>
      <c r="Q71" s="10"/>
      <c r="R71" s="18"/>
      <c r="S71" s="18"/>
      <c r="T71" s="17"/>
      <c r="U71" s="46">
        <v>35</v>
      </c>
      <c r="V71" s="46">
        <v>35</v>
      </c>
      <c r="W71" s="46"/>
      <c r="X71" s="46"/>
    </row>
    <row r="72" spans="1:104" ht="28.5" customHeight="1">
      <c r="A72" s="58" t="s">
        <v>20</v>
      </c>
      <c r="B72" s="17" t="s">
        <v>38</v>
      </c>
      <c r="C72" s="17">
        <v>4</v>
      </c>
      <c r="D72" s="17">
        <v>15</v>
      </c>
      <c r="E72" s="16">
        <f t="shared" si="4"/>
        <v>3.75</v>
      </c>
      <c r="F72" s="5">
        <v>5</v>
      </c>
      <c r="G72" s="25">
        <f t="shared" si="5"/>
        <v>1.25</v>
      </c>
      <c r="H72" s="59">
        <v>4</v>
      </c>
      <c r="I72" s="25">
        <f t="shared" si="6"/>
        <v>1</v>
      </c>
      <c r="J72" s="17">
        <v>5</v>
      </c>
      <c r="K72" s="17">
        <v>2</v>
      </c>
      <c r="L72" s="17"/>
      <c r="M72" s="10"/>
      <c r="N72" s="10"/>
      <c r="O72" s="10"/>
      <c r="P72" s="17">
        <v>4</v>
      </c>
      <c r="Q72" s="10"/>
      <c r="R72" s="18"/>
      <c r="S72" s="18"/>
      <c r="T72" s="17"/>
      <c r="U72" s="46">
        <v>38</v>
      </c>
      <c r="V72" s="46">
        <v>26</v>
      </c>
      <c r="W72" s="46"/>
      <c r="X72" s="46"/>
    </row>
    <row r="73" spans="1:104" ht="28.5" customHeight="1">
      <c r="A73" s="58" t="s">
        <v>20</v>
      </c>
      <c r="B73" s="17" t="s">
        <v>69</v>
      </c>
      <c r="C73" s="17">
        <v>3</v>
      </c>
      <c r="D73" s="17">
        <v>16</v>
      </c>
      <c r="E73" s="16">
        <f t="shared" si="4"/>
        <v>5.333333333333333</v>
      </c>
      <c r="F73" s="5">
        <v>5</v>
      </c>
      <c r="G73" s="25">
        <f t="shared" si="5"/>
        <v>1.6666666666666667</v>
      </c>
      <c r="H73" s="59">
        <v>5</v>
      </c>
      <c r="I73" s="25">
        <f t="shared" si="6"/>
        <v>1.6666666666666667</v>
      </c>
      <c r="J73" s="17">
        <v>5</v>
      </c>
      <c r="K73" s="17">
        <v>1</v>
      </c>
      <c r="L73" s="17"/>
      <c r="M73" s="10"/>
      <c r="N73" s="10"/>
      <c r="O73" s="10"/>
      <c r="P73" s="17">
        <v>3</v>
      </c>
      <c r="Q73" s="10"/>
      <c r="R73" s="18"/>
      <c r="S73" s="18"/>
      <c r="T73" s="17"/>
      <c r="U73" s="46">
        <v>44</v>
      </c>
      <c r="V73" s="46">
        <v>42</v>
      </c>
      <c r="W73" s="46"/>
      <c r="X73" s="46"/>
    </row>
    <row r="74" spans="1:104" s="56" customFormat="1" ht="28.5" customHeight="1">
      <c r="A74" s="58" t="s">
        <v>20</v>
      </c>
      <c r="B74" s="17" t="s">
        <v>64</v>
      </c>
      <c r="C74" s="17">
        <v>6</v>
      </c>
      <c r="D74" s="17">
        <v>52</v>
      </c>
      <c r="E74" s="16">
        <f t="shared" si="4"/>
        <v>8.6666666666666661</v>
      </c>
      <c r="F74" s="5">
        <v>14</v>
      </c>
      <c r="G74" s="25">
        <f t="shared" si="5"/>
        <v>2.3333333333333335</v>
      </c>
      <c r="H74" s="59">
        <v>12</v>
      </c>
      <c r="I74" s="25">
        <f t="shared" si="6"/>
        <v>2</v>
      </c>
      <c r="J74" s="17">
        <v>5</v>
      </c>
      <c r="K74" s="17">
        <v>1</v>
      </c>
      <c r="L74" s="17">
        <v>3</v>
      </c>
      <c r="M74" s="10"/>
      <c r="N74" s="10"/>
      <c r="O74" s="10"/>
      <c r="P74" s="17">
        <v>3</v>
      </c>
      <c r="Q74" s="10"/>
      <c r="R74" s="18"/>
      <c r="S74" s="18"/>
      <c r="T74" s="17"/>
      <c r="U74" s="46">
        <v>45</v>
      </c>
      <c r="V74" s="46">
        <v>39</v>
      </c>
      <c r="W74" s="46"/>
      <c r="X74" s="46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5"/>
      <c r="AP74" s="45"/>
      <c r="AQ74" s="45"/>
      <c r="AR74" s="45"/>
      <c r="AS74" s="45"/>
      <c r="AT74" s="45"/>
      <c r="AU74" s="45"/>
      <c r="AV74" s="45"/>
      <c r="AW74" s="45"/>
      <c r="AX74" s="45"/>
      <c r="AY74" s="45"/>
      <c r="AZ74" s="45"/>
      <c r="BA74" s="45"/>
      <c r="BB74" s="45"/>
      <c r="BC74" s="45"/>
      <c r="BD74" s="45"/>
      <c r="BE74" s="45"/>
      <c r="BF74" s="45"/>
      <c r="BG74" s="45"/>
      <c r="BH74" s="45"/>
      <c r="BI74" s="45"/>
      <c r="BJ74" s="45"/>
      <c r="BK74" s="45"/>
      <c r="BL74" s="45"/>
      <c r="BM74" s="45"/>
      <c r="BN74" s="45"/>
      <c r="BO74" s="45"/>
      <c r="BP74" s="45"/>
      <c r="BQ74" s="45"/>
      <c r="BR74" s="45"/>
      <c r="BS74" s="45"/>
      <c r="BT74" s="45"/>
      <c r="BU74" s="45"/>
      <c r="BV74" s="45"/>
      <c r="BW74" s="45"/>
      <c r="BX74" s="45"/>
      <c r="BY74" s="45"/>
      <c r="BZ74" s="45"/>
      <c r="CA74" s="45"/>
      <c r="CB74" s="45"/>
      <c r="CC74" s="45"/>
      <c r="CD74" s="45"/>
      <c r="CE74" s="45"/>
      <c r="CF74" s="45"/>
      <c r="CG74" s="45"/>
      <c r="CH74" s="45"/>
      <c r="CI74" s="45"/>
      <c r="CJ74" s="45"/>
      <c r="CK74" s="45"/>
      <c r="CL74" s="45"/>
      <c r="CM74" s="45"/>
      <c r="CN74" s="45"/>
      <c r="CO74" s="45"/>
      <c r="CP74" s="45"/>
      <c r="CQ74" s="45"/>
      <c r="CR74" s="45"/>
      <c r="CS74" s="45"/>
      <c r="CT74" s="45"/>
      <c r="CU74" s="45"/>
      <c r="CV74" s="45"/>
      <c r="CW74" s="45"/>
      <c r="CX74" s="45"/>
      <c r="CY74" s="45"/>
      <c r="CZ74" s="45"/>
    </row>
    <row r="75" spans="1:104" s="56" customFormat="1" ht="28.5" customHeight="1">
      <c r="A75" s="58" t="s">
        <v>20</v>
      </c>
      <c r="B75" s="17" t="s">
        <v>39</v>
      </c>
      <c r="C75" s="17">
        <v>4</v>
      </c>
      <c r="D75" s="17">
        <v>15</v>
      </c>
      <c r="E75" s="16">
        <f t="shared" si="4"/>
        <v>3.75</v>
      </c>
      <c r="F75" s="5">
        <v>8</v>
      </c>
      <c r="G75" s="25">
        <f t="shared" si="5"/>
        <v>2</v>
      </c>
      <c r="H75" s="59">
        <v>8</v>
      </c>
      <c r="I75" s="25">
        <f t="shared" si="6"/>
        <v>2</v>
      </c>
      <c r="J75" s="17">
        <v>5</v>
      </c>
      <c r="K75" s="17">
        <v>2</v>
      </c>
      <c r="L75" s="17"/>
      <c r="M75" s="10"/>
      <c r="N75" s="10"/>
      <c r="O75" s="10"/>
      <c r="P75" s="17">
        <v>4</v>
      </c>
      <c r="Q75" s="10"/>
      <c r="R75" s="18"/>
      <c r="S75" s="18"/>
      <c r="T75" s="17"/>
      <c r="U75" s="46">
        <v>52</v>
      </c>
      <c r="V75" s="46">
        <v>52</v>
      </c>
      <c r="W75" s="46"/>
      <c r="X75" s="46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45"/>
      <c r="AO75" s="45"/>
      <c r="AP75" s="45"/>
      <c r="AQ75" s="45"/>
      <c r="AR75" s="45"/>
      <c r="AS75" s="45"/>
      <c r="AT75" s="45"/>
      <c r="AU75" s="45"/>
      <c r="AV75" s="45"/>
      <c r="AW75" s="45"/>
      <c r="AX75" s="45"/>
      <c r="AY75" s="45"/>
      <c r="AZ75" s="45"/>
      <c r="BA75" s="45"/>
      <c r="BB75" s="45"/>
      <c r="BC75" s="45"/>
      <c r="BD75" s="45"/>
      <c r="BE75" s="45"/>
      <c r="BF75" s="45"/>
      <c r="BG75" s="45"/>
      <c r="BH75" s="45"/>
      <c r="BI75" s="45"/>
      <c r="BJ75" s="45"/>
      <c r="BK75" s="45"/>
      <c r="BL75" s="45"/>
      <c r="BM75" s="45"/>
      <c r="BN75" s="45"/>
      <c r="BO75" s="45"/>
      <c r="BP75" s="45"/>
      <c r="BQ75" s="45"/>
      <c r="BR75" s="45"/>
      <c r="BS75" s="45"/>
      <c r="BT75" s="45"/>
      <c r="BU75" s="45"/>
      <c r="BV75" s="45"/>
      <c r="BW75" s="45"/>
      <c r="BX75" s="45"/>
      <c r="BY75" s="45"/>
      <c r="BZ75" s="45"/>
      <c r="CA75" s="45"/>
      <c r="CB75" s="45"/>
      <c r="CC75" s="45"/>
      <c r="CD75" s="45"/>
      <c r="CE75" s="45"/>
      <c r="CF75" s="45"/>
      <c r="CG75" s="45"/>
      <c r="CH75" s="45"/>
      <c r="CI75" s="45"/>
      <c r="CJ75" s="45"/>
      <c r="CK75" s="45"/>
      <c r="CL75" s="45"/>
      <c r="CM75" s="45"/>
      <c r="CN75" s="45"/>
      <c r="CO75" s="45"/>
      <c r="CP75" s="45"/>
      <c r="CQ75" s="45"/>
      <c r="CR75" s="45"/>
      <c r="CS75" s="45"/>
      <c r="CT75" s="45"/>
      <c r="CU75" s="45"/>
      <c r="CV75" s="45"/>
      <c r="CW75" s="45"/>
      <c r="CX75" s="45"/>
      <c r="CY75" s="45"/>
      <c r="CZ75" s="45"/>
    </row>
    <row r="76" spans="1:104" s="56" customFormat="1" ht="28.5" customHeight="1">
      <c r="A76" s="58" t="s">
        <v>20</v>
      </c>
      <c r="B76" s="17" t="s">
        <v>40</v>
      </c>
      <c r="C76" s="17">
        <v>4</v>
      </c>
      <c r="D76" s="17">
        <v>15</v>
      </c>
      <c r="E76" s="16">
        <f t="shared" si="4"/>
        <v>3.75</v>
      </c>
      <c r="F76" s="5">
        <v>6</v>
      </c>
      <c r="G76" s="25">
        <f t="shared" si="5"/>
        <v>1.5</v>
      </c>
      <c r="H76" s="59">
        <v>5</v>
      </c>
      <c r="I76" s="25">
        <f t="shared" si="6"/>
        <v>1.25</v>
      </c>
      <c r="J76" s="17">
        <v>5</v>
      </c>
      <c r="K76" s="17">
        <v>0</v>
      </c>
      <c r="L76" s="17"/>
      <c r="M76" s="10"/>
      <c r="N76" s="10"/>
      <c r="O76" s="10"/>
      <c r="P76" s="17">
        <v>4</v>
      </c>
      <c r="Q76" s="10"/>
      <c r="R76" s="18"/>
      <c r="S76" s="18"/>
      <c r="T76" s="17"/>
      <c r="U76" s="56">
        <v>48</v>
      </c>
      <c r="V76" s="48">
        <v>35</v>
      </c>
      <c r="W76" s="48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  <c r="AZ76" s="57"/>
      <c r="BA76" s="57"/>
      <c r="BB76" s="57"/>
      <c r="BC76" s="57"/>
      <c r="BD76" s="57"/>
      <c r="BE76" s="57"/>
      <c r="BF76" s="57"/>
      <c r="BG76" s="57"/>
      <c r="BH76" s="57"/>
      <c r="BI76" s="57"/>
      <c r="BJ76" s="57"/>
      <c r="BK76" s="57"/>
      <c r="BL76" s="57"/>
      <c r="BM76" s="57"/>
      <c r="BN76" s="57"/>
      <c r="BO76" s="57"/>
      <c r="BP76" s="57"/>
      <c r="BQ76" s="57"/>
      <c r="BR76" s="57"/>
      <c r="BS76" s="57"/>
      <c r="BT76" s="57"/>
      <c r="BU76" s="57"/>
      <c r="BV76" s="57"/>
      <c r="BW76" s="57"/>
      <c r="BX76" s="57"/>
      <c r="BY76" s="57"/>
      <c r="BZ76" s="57"/>
      <c r="CA76" s="57"/>
      <c r="CB76" s="57"/>
      <c r="CC76" s="57"/>
      <c r="CD76" s="57"/>
      <c r="CE76" s="57"/>
      <c r="CF76" s="57"/>
      <c r="CG76" s="57"/>
      <c r="CH76" s="57"/>
      <c r="CI76" s="57"/>
      <c r="CJ76" s="57"/>
      <c r="CK76" s="57"/>
      <c r="CL76" s="57"/>
      <c r="CM76" s="57"/>
      <c r="CN76" s="57"/>
      <c r="CO76" s="57"/>
      <c r="CP76" s="57"/>
      <c r="CQ76" s="57"/>
      <c r="CR76" s="57"/>
      <c r="CS76" s="57"/>
      <c r="CT76" s="57"/>
      <c r="CU76" s="57"/>
      <c r="CV76" s="57"/>
      <c r="CW76" s="57"/>
      <c r="CX76" s="57"/>
      <c r="CY76" s="57"/>
      <c r="CZ76" s="57"/>
    </row>
    <row r="77" spans="1:104" s="56" customFormat="1" ht="28.5" customHeight="1">
      <c r="A77" s="58" t="s">
        <v>20</v>
      </c>
      <c r="B77" s="17" t="s">
        <v>94</v>
      </c>
      <c r="C77" s="17">
        <v>3</v>
      </c>
      <c r="D77" s="17">
        <v>16</v>
      </c>
      <c r="E77" s="16">
        <f t="shared" si="4"/>
        <v>5.333333333333333</v>
      </c>
      <c r="F77" s="5">
        <v>6</v>
      </c>
      <c r="G77" s="25">
        <f t="shared" si="5"/>
        <v>2</v>
      </c>
      <c r="H77" s="59">
        <v>6</v>
      </c>
      <c r="I77" s="25">
        <f t="shared" si="6"/>
        <v>2</v>
      </c>
      <c r="J77" s="17">
        <v>5</v>
      </c>
      <c r="K77" s="17">
        <v>3</v>
      </c>
      <c r="L77" s="17"/>
      <c r="M77" s="10"/>
      <c r="N77" s="10"/>
      <c r="O77" s="10"/>
      <c r="P77" s="17">
        <v>3</v>
      </c>
      <c r="Q77" s="10"/>
      <c r="R77" s="18"/>
      <c r="S77" s="18"/>
      <c r="T77" s="17"/>
      <c r="U77" s="46">
        <v>36</v>
      </c>
      <c r="V77" s="46">
        <v>30</v>
      </c>
      <c r="W77" s="46"/>
      <c r="X77" s="46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45"/>
      <c r="AS77" s="45"/>
      <c r="AT77" s="45"/>
      <c r="AU77" s="45"/>
      <c r="AV77" s="45"/>
      <c r="AW77" s="45"/>
      <c r="AX77" s="45"/>
      <c r="AY77" s="45"/>
      <c r="AZ77" s="45"/>
      <c r="BA77" s="45"/>
      <c r="BB77" s="45"/>
      <c r="BC77" s="45"/>
      <c r="BD77" s="45"/>
      <c r="BE77" s="45"/>
      <c r="BF77" s="45"/>
      <c r="BG77" s="45"/>
      <c r="BH77" s="45"/>
      <c r="BI77" s="45"/>
      <c r="BJ77" s="45"/>
      <c r="BK77" s="45"/>
      <c r="BL77" s="45"/>
      <c r="BM77" s="45"/>
      <c r="BN77" s="45"/>
      <c r="BO77" s="45"/>
      <c r="BP77" s="45"/>
      <c r="BQ77" s="45"/>
      <c r="BR77" s="45"/>
      <c r="BS77" s="45"/>
      <c r="BT77" s="45"/>
      <c r="BU77" s="45"/>
      <c r="BV77" s="45"/>
      <c r="BW77" s="45"/>
      <c r="BX77" s="45"/>
      <c r="BY77" s="45"/>
      <c r="BZ77" s="45"/>
      <c r="CA77" s="45"/>
      <c r="CB77" s="45"/>
      <c r="CC77" s="45"/>
      <c r="CD77" s="45"/>
      <c r="CE77" s="45"/>
      <c r="CF77" s="45"/>
      <c r="CG77" s="45"/>
      <c r="CH77" s="45"/>
      <c r="CI77" s="45"/>
      <c r="CJ77" s="45"/>
      <c r="CK77" s="45"/>
      <c r="CL77" s="45"/>
      <c r="CM77" s="45"/>
      <c r="CN77" s="45"/>
      <c r="CO77" s="45"/>
      <c r="CP77" s="45"/>
      <c r="CQ77" s="45"/>
      <c r="CR77" s="45"/>
      <c r="CS77" s="45"/>
      <c r="CT77" s="45"/>
      <c r="CU77" s="45"/>
      <c r="CV77" s="45"/>
      <c r="CW77" s="45"/>
      <c r="CX77" s="45"/>
      <c r="CY77" s="45"/>
      <c r="CZ77" s="45"/>
    </row>
    <row r="78" spans="1:104" s="56" customFormat="1" ht="28.5" customHeight="1">
      <c r="A78" s="58" t="s">
        <v>20</v>
      </c>
      <c r="B78" s="17" t="s">
        <v>228</v>
      </c>
      <c r="C78" s="17">
        <v>3</v>
      </c>
      <c r="D78" s="17">
        <v>18</v>
      </c>
      <c r="E78" s="16">
        <f t="shared" si="4"/>
        <v>6</v>
      </c>
      <c r="F78" s="5">
        <v>5</v>
      </c>
      <c r="G78" s="25">
        <f t="shared" si="5"/>
        <v>1.6666666666666667</v>
      </c>
      <c r="H78" s="59">
        <v>5</v>
      </c>
      <c r="I78" s="25">
        <f t="shared" si="6"/>
        <v>1.6666666666666667</v>
      </c>
      <c r="J78" s="17">
        <v>5</v>
      </c>
      <c r="K78" s="17">
        <v>3</v>
      </c>
      <c r="L78" s="17"/>
      <c r="M78" s="10"/>
      <c r="N78" s="10"/>
      <c r="O78" s="10"/>
      <c r="P78" s="17">
        <v>3</v>
      </c>
      <c r="Q78" s="10"/>
      <c r="R78" s="18"/>
      <c r="S78" s="18"/>
      <c r="T78" s="17">
        <v>1</v>
      </c>
      <c r="U78" s="46">
        <v>30</v>
      </c>
      <c r="V78" s="46">
        <v>30</v>
      </c>
      <c r="W78" s="46"/>
      <c r="X78" s="46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  <c r="AQ78" s="45"/>
      <c r="AR78" s="45"/>
      <c r="AS78" s="45"/>
      <c r="AT78" s="45"/>
      <c r="AU78" s="45"/>
      <c r="AV78" s="45"/>
      <c r="AW78" s="45"/>
      <c r="AX78" s="45"/>
      <c r="AY78" s="45"/>
      <c r="AZ78" s="45"/>
      <c r="BA78" s="45"/>
      <c r="BB78" s="45"/>
      <c r="BC78" s="45"/>
      <c r="BD78" s="45"/>
      <c r="BE78" s="45"/>
      <c r="BF78" s="45"/>
      <c r="BG78" s="45"/>
      <c r="BH78" s="45"/>
      <c r="BI78" s="45"/>
      <c r="BJ78" s="45"/>
      <c r="BK78" s="45"/>
      <c r="BL78" s="45"/>
      <c r="BM78" s="45"/>
      <c r="BN78" s="45"/>
      <c r="BO78" s="45"/>
      <c r="BP78" s="45"/>
      <c r="BQ78" s="45"/>
      <c r="BR78" s="45"/>
      <c r="BS78" s="45"/>
      <c r="BT78" s="45"/>
      <c r="BU78" s="45"/>
      <c r="BV78" s="45"/>
      <c r="BW78" s="45"/>
      <c r="BX78" s="45"/>
      <c r="BY78" s="45"/>
      <c r="BZ78" s="45"/>
      <c r="CA78" s="45"/>
      <c r="CB78" s="45"/>
      <c r="CC78" s="45"/>
      <c r="CD78" s="45"/>
      <c r="CE78" s="45"/>
      <c r="CF78" s="45"/>
      <c r="CG78" s="45"/>
      <c r="CH78" s="45"/>
      <c r="CI78" s="45"/>
      <c r="CJ78" s="45"/>
      <c r="CK78" s="45"/>
      <c r="CL78" s="45"/>
      <c r="CM78" s="45"/>
      <c r="CN78" s="45"/>
      <c r="CO78" s="45"/>
      <c r="CP78" s="45"/>
      <c r="CQ78" s="45"/>
      <c r="CR78" s="45"/>
      <c r="CS78" s="45"/>
      <c r="CT78" s="45"/>
      <c r="CU78" s="45"/>
      <c r="CV78" s="45"/>
      <c r="CW78" s="45"/>
      <c r="CX78" s="45"/>
      <c r="CY78" s="45"/>
      <c r="CZ78" s="45"/>
    </row>
    <row r="79" spans="1:104" s="56" customFormat="1" ht="28.5" customHeight="1">
      <c r="A79" s="58" t="s">
        <v>20</v>
      </c>
      <c r="B79" s="17" t="s">
        <v>41</v>
      </c>
      <c r="C79" s="17">
        <v>7</v>
      </c>
      <c r="D79" s="17">
        <v>83</v>
      </c>
      <c r="E79" s="16">
        <f t="shared" si="4"/>
        <v>11.857142857142858</v>
      </c>
      <c r="F79" s="5">
        <v>27</v>
      </c>
      <c r="G79" s="25">
        <f t="shared" si="5"/>
        <v>3.8571428571428572</v>
      </c>
      <c r="H79" s="59">
        <v>24</v>
      </c>
      <c r="I79" s="25">
        <f t="shared" si="6"/>
        <v>3.4285714285714284</v>
      </c>
      <c r="J79" s="17">
        <v>5</v>
      </c>
      <c r="K79" s="17">
        <v>6</v>
      </c>
      <c r="L79" s="17">
        <v>7</v>
      </c>
      <c r="M79" s="10"/>
      <c r="N79" s="10"/>
      <c r="O79" s="10"/>
      <c r="P79" s="17"/>
      <c r="Q79" s="10"/>
      <c r="R79" s="18"/>
      <c r="S79" s="18"/>
      <c r="T79" s="17">
        <v>1</v>
      </c>
      <c r="U79" s="56">
        <v>48</v>
      </c>
      <c r="V79" s="56">
        <v>27</v>
      </c>
      <c r="W79" s="56">
        <v>26</v>
      </c>
      <c r="X79" s="56">
        <v>26</v>
      </c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  <c r="AM79" s="57"/>
      <c r="AN79" s="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  <c r="AZ79" s="57"/>
      <c r="BA79" s="57"/>
      <c r="BB79" s="57"/>
      <c r="BC79" s="57"/>
      <c r="BD79" s="57"/>
      <c r="BE79" s="57"/>
      <c r="BF79" s="57"/>
      <c r="BG79" s="57"/>
      <c r="BH79" s="57"/>
      <c r="BI79" s="57"/>
      <c r="BJ79" s="57"/>
      <c r="BK79" s="57"/>
      <c r="BL79" s="57"/>
      <c r="BM79" s="57"/>
      <c r="BN79" s="57"/>
      <c r="BO79" s="57"/>
      <c r="BP79" s="57"/>
      <c r="BQ79" s="57"/>
      <c r="BR79" s="57"/>
      <c r="BS79" s="57"/>
      <c r="BT79" s="57"/>
      <c r="BU79" s="57"/>
      <c r="BV79" s="57"/>
      <c r="BW79" s="57"/>
      <c r="BX79" s="57"/>
      <c r="BY79" s="57"/>
      <c r="BZ79" s="57"/>
      <c r="CA79" s="57"/>
      <c r="CB79" s="57"/>
      <c r="CC79" s="57"/>
      <c r="CD79" s="57"/>
      <c r="CE79" s="57"/>
      <c r="CF79" s="57"/>
      <c r="CG79" s="57"/>
      <c r="CH79" s="57"/>
      <c r="CI79" s="57"/>
      <c r="CJ79" s="57"/>
      <c r="CK79" s="57"/>
      <c r="CL79" s="57"/>
      <c r="CM79" s="57"/>
      <c r="CN79" s="57"/>
      <c r="CO79" s="57"/>
      <c r="CP79" s="57"/>
      <c r="CQ79" s="57"/>
      <c r="CR79" s="57"/>
      <c r="CS79" s="57"/>
      <c r="CT79" s="57"/>
      <c r="CU79" s="57"/>
      <c r="CV79" s="57"/>
      <c r="CW79" s="57"/>
      <c r="CX79" s="57"/>
      <c r="CY79" s="57"/>
      <c r="CZ79" s="57"/>
    </row>
    <row r="80" spans="1:104" s="56" customFormat="1" ht="28.5" customHeight="1">
      <c r="A80" s="58" t="s">
        <v>20</v>
      </c>
      <c r="B80" s="17" t="s">
        <v>98</v>
      </c>
      <c r="C80" s="17">
        <v>5</v>
      </c>
      <c r="D80" s="17">
        <v>7</v>
      </c>
      <c r="E80" s="16">
        <f t="shared" si="4"/>
        <v>1.4</v>
      </c>
      <c r="F80" s="5">
        <v>7</v>
      </c>
      <c r="G80" s="25">
        <f t="shared" si="5"/>
        <v>1.4</v>
      </c>
      <c r="H80" s="59">
        <v>6</v>
      </c>
      <c r="I80" s="25">
        <f t="shared" si="6"/>
        <v>1.2</v>
      </c>
      <c r="J80" s="17">
        <v>5</v>
      </c>
      <c r="K80" s="17">
        <v>1</v>
      </c>
      <c r="L80" s="17"/>
      <c r="M80" s="10"/>
      <c r="N80" s="10"/>
      <c r="O80" s="10"/>
      <c r="P80" s="17">
        <v>5</v>
      </c>
      <c r="Q80" s="10"/>
      <c r="R80" s="18"/>
      <c r="S80" s="18"/>
      <c r="T80" s="17"/>
      <c r="U80" s="56">
        <v>66</v>
      </c>
      <c r="V80" s="48">
        <v>60</v>
      </c>
      <c r="W80" s="48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  <c r="AZ80" s="57"/>
      <c r="BA80" s="57"/>
      <c r="BB80" s="57"/>
      <c r="BC80" s="57"/>
      <c r="BD80" s="57"/>
      <c r="BE80" s="57"/>
      <c r="BF80" s="57"/>
      <c r="BG80" s="57"/>
      <c r="BH80" s="57"/>
      <c r="BI80" s="57"/>
      <c r="BJ80" s="57"/>
      <c r="BK80" s="57"/>
      <c r="BL80" s="57"/>
      <c r="BM80" s="57"/>
      <c r="BN80" s="57"/>
      <c r="BO80" s="57"/>
      <c r="BP80" s="57"/>
      <c r="BQ80" s="57"/>
      <c r="BR80" s="57"/>
      <c r="BS80" s="57"/>
      <c r="BT80" s="57"/>
      <c r="BU80" s="57"/>
      <c r="BV80" s="57"/>
      <c r="BW80" s="57"/>
      <c r="BX80" s="57"/>
      <c r="BY80" s="57"/>
      <c r="BZ80" s="57"/>
      <c r="CA80" s="57"/>
      <c r="CB80" s="57"/>
      <c r="CC80" s="57"/>
      <c r="CD80" s="57"/>
      <c r="CE80" s="57"/>
      <c r="CF80" s="57"/>
      <c r="CG80" s="57"/>
      <c r="CH80" s="57"/>
      <c r="CI80" s="57"/>
      <c r="CJ80" s="57"/>
      <c r="CK80" s="57"/>
      <c r="CL80" s="57"/>
      <c r="CM80" s="57"/>
      <c r="CN80" s="57"/>
      <c r="CO80" s="57"/>
      <c r="CP80" s="57"/>
      <c r="CQ80" s="57"/>
      <c r="CR80" s="57"/>
      <c r="CS80" s="57"/>
      <c r="CT80" s="57"/>
      <c r="CU80" s="57"/>
      <c r="CV80" s="57"/>
      <c r="CW80" s="57"/>
      <c r="CX80" s="57"/>
      <c r="CY80" s="57"/>
      <c r="CZ80" s="57"/>
    </row>
    <row r="81" spans="1:104" s="56" customFormat="1" ht="28.5" customHeight="1">
      <c r="A81" s="58" t="s">
        <v>20</v>
      </c>
      <c r="B81" s="17" t="s">
        <v>53</v>
      </c>
      <c r="C81" s="17">
        <v>5</v>
      </c>
      <c r="D81" s="17">
        <v>13</v>
      </c>
      <c r="E81" s="16">
        <f t="shared" si="4"/>
        <v>2.6</v>
      </c>
      <c r="F81" s="5">
        <v>6</v>
      </c>
      <c r="G81" s="25">
        <f t="shared" si="5"/>
        <v>1.2</v>
      </c>
      <c r="H81" s="59">
        <v>5</v>
      </c>
      <c r="I81" s="25">
        <f t="shared" si="6"/>
        <v>1</v>
      </c>
      <c r="J81" s="17">
        <v>5</v>
      </c>
      <c r="K81" s="17">
        <v>1</v>
      </c>
      <c r="L81" s="17"/>
      <c r="M81" s="10"/>
      <c r="N81" s="10"/>
      <c r="O81" s="10"/>
      <c r="P81" s="17">
        <v>5</v>
      </c>
      <c r="Q81" s="10"/>
      <c r="R81" s="18"/>
      <c r="S81" s="18"/>
      <c r="T81" s="17"/>
      <c r="U81" s="46">
        <v>34</v>
      </c>
      <c r="V81" s="46">
        <v>32</v>
      </c>
      <c r="W81" s="46"/>
      <c r="X81" s="46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45"/>
      <c r="AS81" s="45"/>
      <c r="AT81" s="45"/>
      <c r="AU81" s="45"/>
      <c r="AV81" s="45"/>
      <c r="AW81" s="45"/>
      <c r="AX81" s="45"/>
      <c r="AY81" s="45"/>
      <c r="AZ81" s="45"/>
      <c r="BA81" s="45"/>
      <c r="BB81" s="45"/>
      <c r="BC81" s="45"/>
      <c r="BD81" s="45"/>
      <c r="BE81" s="45"/>
      <c r="BF81" s="45"/>
      <c r="BG81" s="45"/>
      <c r="BH81" s="45"/>
      <c r="BI81" s="45"/>
      <c r="BJ81" s="45"/>
      <c r="BK81" s="45"/>
      <c r="BL81" s="45"/>
      <c r="BM81" s="45"/>
      <c r="BN81" s="45"/>
      <c r="BO81" s="45"/>
      <c r="BP81" s="45"/>
      <c r="BQ81" s="45"/>
      <c r="BR81" s="45"/>
      <c r="BS81" s="45"/>
      <c r="BT81" s="45"/>
      <c r="BU81" s="45"/>
      <c r="BV81" s="45"/>
      <c r="BW81" s="45"/>
      <c r="BX81" s="45"/>
      <c r="BY81" s="45"/>
      <c r="BZ81" s="45"/>
      <c r="CA81" s="45"/>
      <c r="CB81" s="45"/>
      <c r="CC81" s="45"/>
      <c r="CD81" s="45"/>
      <c r="CE81" s="45"/>
      <c r="CF81" s="45"/>
      <c r="CG81" s="45"/>
      <c r="CH81" s="45"/>
      <c r="CI81" s="45"/>
      <c r="CJ81" s="45"/>
      <c r="CK81" s="45"/>
      <c r="CL81" s="45"/>
      <c r="CM81" s="45"/>
      <c r="CN81" s="45"/>
      <c r="CO81" s="45"/>
      <c r="CP81" s="45"/>
      <c r="CQ81" s="45"/>
      <c r="CR81" s="45"/>
      <c r="CS81" s="45"/>
      <c r="CT81" s="45"/>
      <c r="CU81" s="45"/>
      <c r="CV81" s="45"/>
      <c r="CW81" s="45"/>
      <c r="CX81" s="45"/>
      <c r="CY81" s="45"/>
      <c r="CZ81" s="45"/>
    </row>
    <row r="82" spans="1:104" s="56" customFormat="1" ht="28.5" customHeight="1">
      <c r="A82" s="58" t="s">
        <v>20</v>
      </c>
      <c r="B82" s="17" t="s">
        <v>54</v>
      </c>
      <c r="C82" s="17">
        <v>5</v>
      </c>
      <c r="D82" s="17">
        <v>23</v>
      </c>
      <c r="E82" s="16">
        <f t="shared" si="4"/>
        <v>4.5999999999999996</v>
      </c>
      <c r="F82" s="5">
        <v>8</v>
      </c>
      <c r="G82" s="25">
        <f t="shared" si="5"/>
        <v>1.6</v>
      </c>
      <c r="H82" s="59">
        <v>7</v>
      </c>
      <c r="I82" s="25">
        <f t="shared" si="6"/>
        <v>1.4</v>
      </c>
      <c r="J82" s="17">
        <v>5</v>
      </c>
      <c r="K82" s="17">
        <v>6</v>
      </c>
      <c r="L82" s="17"/>
      <c r="M82" s="10"/>
      <c r="N82" s="10"/>
      <c r="O82" s="10"/>
      <c r="P82" s="17">
        <v>5</v>
      </c>
      <c r="Q82" s="10"/>
      <c r="R82" s="18"/>
      <c r="S82" s="18"/>
      <c r="T82" s="17"/>
      <c r="U82" s="56">
        <v>45</v>
      </c>
      <c r="V82" s="56">
        <v>33</v>
      </c>
      <c r="Y82" s="57"/>
      <c r="Z82" s="57"/>
      <c r="AA82" s="57"/>
      <c r="AB82" s="57"/>
      <c r="AC82" s="57"/>
      <c r="AD82" s="57"/>
      <c r="AE82" s="57"/>
      <c r="AF82" s="57"/>
      <c r="AG82" s="57"/>
      <c r="AH82" s="57"/>
      <c r="AI82" s="57"/>
      <c r="AJ82" s="57"/>
      <c r="AK82" s="57"/>
      <c r="AL82" s="57"/>
      <c r="AM82" s="57"/>
      <c r="AN82" s="57"/>
      <c r="AO82" s="57"/>
      <c r="AP82" s="57"/>
      <c r="AQ82" s="57"/>
      <c r="AR82" s="57"/>
      <c r="AS82" s="57"/>
      <c r="AT82" s="57"/>
      <c r="AU82" s="57"/>
      <c r="AV82" s="57"/>
      <c r="AW82" s="57"/>
      <c r="AX82" s="57"/>
      <c r="AY82" s="57"/>
      <c r="AZ82" s="57"/>
      <c r="BA82" s="57"/>
      <c r="BB82" s="57"/>
      <c r="BC82" s="57"/>
      <c r="BD82" s="57"/>
      <c r="BE82" s="57"/>
      <c r="BF82" s="57"/>
      <c r="BG82" s="57"/>
      <c r="BH82" s="57"/>
      <c r="BI82" s="57"/>
      <c r="BJ82" s="57"/>
      <c r="BK82" s="57"/>
      <c r="BL82" s="57"/>
      <c r="BM82" s="57"/>
      <c r="BN82" s="57"/>
      <c r="BO82" s="57"/>
      <c r="BP82" s="57"/>
      <c r="BQ82" s="57"/>
      <c r="BR82" s="57"/>
      <c r="BS82" s="57"/>
      <c r="BT82" s="57"/>
      <c r="BU82" s="57"/>
      <c r="BV82" s="57"/>
      <c r="BW82" s="57"/>
      <c r="BX82" s="57"/>
      <c r="BY82" s="57"/>
      <c r="BZ82" s="57"/>
      <c r="CA82" s="57"/>
      <c r="CB82" s="57"/>
      <c r="CC82" s="57"/>
      <c r="CD82" s="57"/>
      <c r="CE82" s="57"/>
      <c r="CF82" s="57"/>
      <c r="CG82" s="57"/>
      <c r="CH82" s="57"/>
      <c r="CI82" s="57"/>
      <c r="CJ82" s="57"/>
      <c r="CK82" s="57"/>
      <c r="CL82" s="57"/>
      <c r="CM82" s="57"/>
      <c r="CN82" s="57"/>
      <c r="CO82" s="57"/>
      <c r="CP82" s="57"/>
      <c r="CQ82" s="57"/>
      <c r="CR82" s="57"/>
      <c r="CS82" s="57"/>
      <c r="CT82" s="57"/>
      <c r="CU82" s="57"/>
      <c r="CV82" s="57"/>
      <c r="CW82" s="57"/>
      <c r="CX82" s="57"/>
      <c r="CY82" s="57"/>
      <c r="CZ82" s="57"/>
    </row>
    <row r="83" spans="1:104" s="56" customFormat="1" ht="28.5" customHeight="1">
      <c r="A83" s="58" t="s">
        <v>20</v>
      </c>
      <c r="B83" s="17" t="s">
        <v>42</v>
      </c>
      <c r="C83" s="17">
        <v>10</v>
      </c>
      <c r="D83" s="17">
        <v>50</v>
      </c>
      <c r="E83" s="16">
        <f t="shared" si="4"/>
        <v>5</v>
      </c>
      <c r="F83" s="5">
        <v>35</v>
      </c>
      <c r="G83" s="25">
        <f t="shared" si="5"/>
        <v>3.5</v>
      </c>
      <c r="H83" s="59">
        <v>23</v>
      </c>
      <c r="I83" s="25">
        <f t="shared" si="6"/>
        <v>2.2999999999999998</v>
      </c>
      <c r="J83" s="17">
        <v>5</v>
      </c>
      <c r="K83" s="17">
        <v>16</v>
      </c>
      <c r="L83" s="17">
        <v>10</v>
      </c>
      <c r="M83" s="17">
        <v>1</v>
      </c>
      <c r="N83" s="10"/>
      <c r="O83" s="10"/>
      <c r="P83" s="17"/>
      <c r="Q83" s="10"/>
      <c r="R83" s="18"/>
      <c r="S83" s="18"/>
      <c r="T83" s="17">
        <v>1</v>
      </c>
      <c r="U83" s="46">
        <v>56</v>
      </c>
      <c r="V83" s="46">
        <v>27</v>
      </c>
      <c r="W83" s="46">
        <v>34</v>
      </c>
      <c r="X83" s="46">
        <v>34</v>
      </c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  <c r="AP83" s="45"/>
      <c r="AQ83" s="45"/>
      <c r="AR83" s="45"/>
      <c r="AS83" s="45"/>
      <c r="AT83" s="45"/>
      <c r="AU83" s="45"/>
      <c r="AV83" s="45"/>
      <c r="AW83" s="45"/>
      <c r="AX83" s="45"/>
      <c r="AY83" s="45"/>
      <c r="AZ83" s="45"/>
      <c r="BA83" s="45"/>
      <c r="BB83" s="45"/>
      <c r="BC83" s="45"/>
      <c r="BD83" s="45"/>
      <c r="BE83" s="45"/>
      <c r="BF83" s="45"/>
      <c r="BG83" s="45"/>
      <c r="BH83" s="45"/>
      <c r="BI83" s="45"/>
      <c r="BJ83" s="45"/>
      <c r="BK83" s="45"/>
      <c r="BL83" s="45"/>
      <c r="BM83" s="45"/>
      <c r="BN83" s="45"/>
      <c r="BO83" s="45"/>
      <c r="BP83" s="45"/>
      <c r="BQ83" s="45"/>
      <c r="BR83" s="45"/>
      <c r="BS83" s="45"/>
      <c r="BT83" s="45"/>
      <c r="BU83" s="45"/>
      <c r="BV83" s="45"/>
      <c r="BW83" s="45"/>
      <c r="BX83" s="45"/>
      <c r="BY83" s="45"/>
      <c r="BZ83" s="45"/>
      <c r="CA83" s="45"/>
      <c r="CB83" s="45"/>
      <c r="CC83" s="45"/>
      <c r="CD83" s="45"/>
      <c r="CE83" s="45"/>
      <c r="CF83" s="45"/>
      <c r="CG83" s="45"/>
      <c r="CH83" s="45"/>
      <c r="CI83" s="45"/>
      <c r="CJ83" s="45"/>
      <c r="CK83" s="45"/>
      <c r="CL83" s="45"/>
      <c r="CM83" s="45"/>
      <c r="CN83" s="45"/>
      <c r="CO83" s="45"/>
      <c r="CP83" s="45"/>
      <c r="CQ83" s="45"/>
      <c r="CR83" s="45"/>
      <c r="CS83" s="45"/>
      <c r="CT83" s="45"/>
      <c r="CU83" s="45"/>
      <c r="CV83" s="45"/>
      <c r="CW83" s="45"/>
      <c r="CX83" s="45"/>
      <c r="CY83" s="45"/>
      <c r="CZ83" s="45"/>
    </row>
    <row r="84" spans="1:104" s="56" customFormat="1" ht="28.5" customHeight="1">
      <c r="A84" s="58" t="s">
        <v>20</v>
      </c>
      <c r="B84" s="17" t="s">
        <v>219</v>
      </c>
      <c r="C84" s="17">
        <v>5</v>
      </c>
      <c r="D84" s="17">
        <v>17</v>
      </c>
      <c r="E84" s="16">
        <f t="shared" si="4"/>
        <v>3.4</v>
      </c>
      <c r="F84" s="5">
        <v>7</v>
      </c>
      <c r="G84" s="25">
        <f t="shared" si="5"/>
        <v>1.4</v>
      </c>
      <c r="H84" s="59">
        <v>5</v>
      </c>
      <c r="I84" s="25">
        <f t="shared" si="6"/>
        <v>1</v>
      </c>
      <c r="J84" s="17">
        <v>5</v>
      </c>
      <c r="K84" s="17">
        <v>2</v>
      </c>
      <c r="L84" s="17"/>
      <c r="M84" s="10"/>
      <c r="N84" s="10"/>
      <c r="O84" s="10"/>
      <c r="P84" s="17">
        <v>5</v>
      </c>
      <c r="Q84" s="10"/>
      <c r="R84" s="18"/>
      <c r="S84" s="18"/>
      <c r="T84" s="17"/>
      <c r="U84" s="46">
        <v>57</v>
      </c>
      <c r="V84" s="46">
        <v>39</v>
      </c>
      <c r="W84" s="46"/>
      <c r="X84" s="46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5"/>
      <c r="AP84" s="45"/>
      <c r="AQ84" s="45"/>
      <c r="AR84" s="45"/>
      <c r="AS84" s="45"/>
      <c r="AT84" s="45"/>
      <c r="AU84" s="45"/>
      <c r="AV84" s="45"/>
      <c r="AW84" s="45"/>
      <c r="AX84" s="45"/>
      <c r="AY84" s="45"/>
      <c r="AZ84" s="45"/>
      <c r="BA84" s="45"/>
      <c r="BB84" s="45"/>
      <c r="BC84" s="45"/>
      <c r="BD84" s="45"/>
      <c r="BE84" s="45"/>
      <c r="BF84" s="45"/>
      <c r="BG84" s="45"/>
      <c r="BH84" s="45"/>
      <c r="BI84" s="45"/>
      <c r="BJ84" s="45"/>
      <c r="BK84" s="45"/>
      <c r="BL84" s="45"/>
      <c r="BM84" s="45"/>
      <c r="BN84" s="45"/>
      <c r="BO84" s="45"/>
      <c r="BP84" s="45"/>
      <c r="BQ84" s="45"/>
      <c r="BR84" s="45"/>
      <c r="BS84" s="45"/>
      <c r="BT84" s="45"/>
      <c r="BU84" s="45"/>
      <c r="BV84" s="45"/>
      <c r="BW84" s="45"/>
      <c r="BX84" s="45"/>
      <c r="BY84" s="45"/>
      <c r="BZ84" s="45"/>
      <c r="CA84" s="45"/>
      <c r="CB84" s="45"/>
      <c r="CC84" s="45"/>
      <c r="CD84" s="45"/>
      <c r="CE84" s="45"/>
      <c r="CF84" s="45"/>
      <c r="CG84" s="45"/>
      <c r="CH84" s="45"/>
      <c r="CI84" s="45"/>
      <c r="CJ84" s="45"/>
      <c r="CK84" s="45"/>
      <c r="CL84" s="45"/>
      <c r="CM84" s="45"/>
      <c r="CN84" s="45"/>
      <c r="CO84" s="45"/>
      <c r="CP84" s="45"/>
      <c r="CQ84" s="45"/>
      <c r="CR84" s="45"/>
      <c r="CS84" s="45"/>
      <c r="CT84" s="45"/>
      <c r="CU84" s="45"/>
      <c r="CV84" s="45"/>
      <c r="CW84" s="45"/>
      <c r="CX84" s="45"/>
      <c r="CY84" s="45"/>
      <c r="CZ84" s="45"/>
    </row>
    <row r="85" spans="1:104" s="56" customFormat="1" ht="28.5" customHeight="1">
      <c r="A85" s="58" t="s">
        <v>20</v>
      </c>
      <c r="B85" s="17" t="s">
        <v>70</v>
      </c>
      <c r="C85" s="17">
        <v>3</v>
      </c>
      <c r="D85" s="17">
        <v>7</v>
      </c>
      <c r="E85" s="16">
        <f t="shared" si="4"/>
        <v>2.3333333333333335</v>
      </c>
      <c r="F85" s="17">
        <v>4</v>
      </c>
      <c r="G85" s="25">
        <f t="shared" si="5"/>
        <v>1.3333333333333333</v>
      </c>
      <c r="H85" s="59">
        <v>4</v>
      </c>
      <c r="I85" s="25">
        <f t="shared" si="6"/>
        <v>1.3333333333333333</v>
      </c>
      <c r="J85" s="17">
        <v>5</v>
      </c>
      <c r="K85" s="17">
        <v>0</v>
      </c>
      <c r="L85" s="17"/>
      <c r="M85" s="10"/>
      <c r="N85" s="10"/>
      <c r="O85" s="10"/>
      <c r="P85" s="17">
        <v>3</v>
      </c>
      <c r="Q85" s="10"/>
      <c r="R85" s="18"/>
      <c r="S85" s="18"/>
      <c r="T85" s="17"/>
      <c r="U85" s="56">
        <v>48</v>
      </c>
      <c r="V85" s="56">
        <v>33</v>
      </c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7"/>
      <c r="AN85" s="57"/>
      <c r="AO85" s="57"/>
      <c r="AP85" s="57"/>
      <c r="AQ85" s="57"/>
      <c r="AR85" s="57"/>
      <c r="AS85" s="57"/>
      <c r="AT85" s="57"/>
      <c r="AU85" s="57"/>
      <c r="AV85" s="57"/>
      <c r="AW85" s="57"/>
      <c r="AX85" s="57"/>
      <c r="AY85" s="57"/>
      <c r="AZ85" s="57"/>
      <c r="BA85" s="57"/>
      <c r="BB85" s="57"/>
      <c r="BC85" s="57"/>
      <c r="BD85" s="57"/>
      <c r="BE85" s="57"/>
      <c r="BF85" s="57"/>
      <c r="BG85" s="57"/>
      <c r="BH85" s="57"/>
      <c r="BI85" s="57"/>
      <c r="BJ85" s="57"/>
      <c r="BK85" s="57"/>
      <c r="BL85" s="57"/>
      <c r="BM85" s="57"/>
      <c r="BN85" s="57"/>
      <c r="BO85" s="57"/>
      <c r="BP85" s="57"/>
      <c r="BQ85" s="57"/>
      <c r="BR85" s="57"/>
      <c r="BS85" s="57"/>
      <c r="BT85" s="57"/>
      <c r="BU85" s="57"/>
      <c r="BV85" s="57"/>
      <c r="BW85" s="57"/>
      <c r="BX85" s="57"/>
      <c r="BY85" s="57"/>
      <c r="BZ85" s="57"/>
      <c r="CA85" s="57"/>
      <c r="CB85" s="57"/>
      <c r="CC85" s="57"/>
      <c r="CD85" s="57"/>
      <c r="CE85" s="57"/>
      <c r="CF85" s="57"/>
      <c r="CG85" s="57"/>
      <c r="CH85" s="57"/>
      <c r="CI85" s="57"/>
      <c r="CJ85" s="57"/>
      <c r="CK85" s="57"/>
      <c r="CL85" s="57"/>
      <c r="CM85" s="57"/>
      <c r="CN85" s="57"/>
      <c r="CO85" s="57"/>
      <c r="CP85" s="57"/>
      <c r="CQ85" s="57"/>
      <c r="CR85" s="57"/>
      <c r="CS85" s="57"/>
      <c r="CT85" s="57"/>
      <c r="CU85" s="57"/>
      <c r="CV85" s="57"/>
      <c r="CW85" s="57"/>
      <c r="CX85" s="57"/>
      <c r="CY85" s="57"/>
      <c r="CZ85" s="57"/>
    </row>
    <row r="86" spans="1:104" s="56" customFormat="1" ht="28.5" customHeight="1">
      <c r="A86" s="61" t="s">
        <v>168</v>
      </c>
      <c r="B86" s="15" t="s">
        <v>173</v>
      </c>
      <c r="C86" s="15">
        <v>5</v>
      </c>
      <c r="D86" s="17">
        <v>40</v>
      </c>
      <c r="E86" s="16">
        <f t="shared" si="4"/>
        <v>8</v>
      </c>
      <c r="F86" s="5">
        <v>11</v>
      </c>
      <c r="G86" s="25">
        <f t="shared" si="5"/>
        <v>2.2000000000000002</v>
      </c>
      <c r="H86" s="59">
        <v>10</v>
      </c>
      <c r="I86" s="25">
        <f t="shared" si="6"/>
        <v>2</v>
      </c>
      <c r="J86" s="17">
        <v>5</v>
      </c>
      <c r="K86" s="17">
        <v>3</v>
      </c>
      <c r="L86" s="17"/>
      <c r="M86" s="10"/>
      <c r="N86" s="10"/>
      <c r="O86" s="10"/>
      <c r="P86" s="17">
        <v>5</v>
      </c>
      <c r="Q86" s="10"/>
      <c r="R86" s="18"/>
      <c r="S86" s="18"/>
      <c r="T86" s="17"/>
      <c r="U86" s="46">
        <v>42</v>
      </c>
      <c r="V86" s="46">
        <v>35</v>
      </c>
      <c r="W86" s="46"/>
      <c r="X86" s="46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5"/>
      <c r="AP86" s="45"/>
      <c r="AQ86" s="45"/>
      <c r="AR86" s="45"/>
      <c r="AS86" s="45"/>
      <c r="AT86" s="45"/>
      <c r="AU86" s="45"/>
      <c r="AV86" s="45"/>
      <c r="AW86" s="45"/>
      <c r="AX86" s="45"/>
      <c r="AY86" s="45"/>
      <c r="AZ86" s="45"/>
      <c r="BA86" s="45"/>
      <c r="BB86" s="45"/>
      <c r="BC86" s="45"/>
      <c r="BD86" s="45"/>
      <c r="BE86" s="45"/>
      <c r="BF86" s="45"/>
      <c r="BG86" s="45"/>
      <c r="BH86" s="45"/>
      <c r="BI86" s="45"/>
      <c r="BJ86" s="45"/>
      <c r="BK86" s="45"/>
      <c r="BL86" s="45"/>
      <c r="BM86" s="45"/>
      <c r="BN86" s="45"/>
      <c r="BO86" s="45"/>
      <c r="BP86" s="45"/>
      <c r="BQ86" s="45"/>
      <c r="BR86" s="45"/>
      <c r="BS86" s="45"/>
      <c r="BT86" s="45"/>
      <c r="BU86" s="45"/>
      <c r="BV86" s="45"/>
      <c r="BW86" s="45"/>
      <c r="BX86" s="45"/>
      <c r="BY86" s="45"/>
      <c r="BZ86" s="45"/>
      <c r="CA86" s="45"/>
      <c r="CB86" s="45"/>
      <c r="CC86" s="45"/>
      <c r="CD86" s="45"/>
      <c r="CE86" s="45"/>
      <c r="CF86" s="45"/>
      <c r="CG86" s="45"/>
      <c r="CH86" s="45"/>
      <c r="CI86" s="45"/>
      <c r="CJ86" s="45"/>
      <c r="CK86" s="45"/>
      <c r="CL86" s="45"/>
      <c r="CM86" s="45"/>
      <c r="CN86" s="45"/>
      <c r="CO86" s="45"/>
      <c r="CP86" s="45"/>
      <c r="CQ86" s="45"/>
      <c r="CR86" s="45"/>
      <c r="CS86" s="45"/>
      <c r="CT86" s="45"/>
      <c r="CU86" s="45"/>
      <c r="CV86" s="45"/>
      <c r="CW86" s="45"/>
      <c r="CX86" s="45"/>
      <c r="CY86" s="45"/>
      <c r="CZ86" s="45"/>
    </row>
    <row r="87" spans="1:104" s="56" customFormat="1" ht="28.5" customHeight="1">
      <c r="A87" s="53" t="s">
        <v>65</v>
      </c>
      <c r="B87" s="15" t="s">
        <v>66</v>
      </c>
      <c r="C87" s="15">
        <v>10</v>
      </c>
      <c r="D87" s="17">
        <v>85</v>
      </c>
      <c r="E87" s="16">
        <f t="shared" si="4"/>
        <v>8.5</v>
      </c>
      <c r="F87" s="5">
        <v>36</v>
      </c>
      <c r="G87" s="25">
        <f t="shared" si="5"/>
        <v>3.6</v>
      </c>
      <c r="H87" s="59">
        <v>26</v>
      </c>
      <c r="I87" s="25">
        <f t="shared" si="6"/>
        <v>2.6</v>
      </c>
      <c r="J87" s="17">
        <v>5</v>
      </c>
      <c r="K87" s="17">
        <v>6</v>
      </c>
      <c r="L87" s="17"/>
      <c r="M87" s="10"/>
      <c r="N87" s="10"/>
      <c r="O87" s="10"/>
      <c r="P87" s="17">
        <v>10</v>
      </c>
      <c r="Q87" s="10"/>
      <c r="R87" s="18"/>
      <c r="S87" s="18"/>
      <c r="T87" s="17"/>
      <c r="U87" s="56">
        <v>53</v>
      </c>
      <c r="V87" s="56">
        <v>42</v>
      </c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7"/>
      <c r="AN87" s="57"/>
      <c r="AO87" s="57"/>
      <c r="AP87" s="57"/>
      <c r="AQ87" s="57"/>
      <c r="AR87" s="57"/>
      <c r="AS87" s="57"/>
      <c r="AT87" s="57"/>
      <c r="AU87" s="57"/>
      <c r="AV87" s="57"/>
      <c r="AW87" s="57"/>
      <c r="AX87" s="57"/>
      <c r="AY87" s="57"/>
      <c r="AZ87" s="57"/>
      <c r="BA87" s="57"/>
      <c r="BB87" s="57"/>
      <c r="BC87" s="57"/>
      <c r="BD87" s="57"/>
      <c r="BE87" s="57"/>
      <c r="BF87" s="57"/>
      <c r="BG87" s="57"/>
      <c r="BH87" s="57"/>
      <c r="BI87" s="57"/>
      <c r="BJ87" s="57"/>
      <c r="BK87" s="57"/>
      <c r="BL87" s="57"/>
      <c r="BM87" s="57"/>
      <c r="BN87" s="57"/>
      <c r="BO87" s="57"/>
      <c r="BP87" s="57"/>
      <c r="BQ87" s="57"/>
      <c r="BR87" s="57"/>
      <c r="BS87" s="57"/>
      <c r="BT87" s="57"/>
      <c r="BU87" s="57"/>
      <c r="BV87" s="57"/>
      <c r="BW87" s="57"/>
      <c r="BX87" s="57"/>
      <c r="BY87" s="57"/>
      <c r="BZ87" s="57"/>
      <c r="CA87" s="57"/>
      <c r="CB87" s="57"/>
      <c r="CC87" s="57"/>
      <c r="CD87" s="57"/>
      <c r="CE87" s="57"/>
      <c r="CF87" s="57"/>
      <c r="CG87" s="57"/>
      <c r="CH87" s="57"/>
      <c r="CI87" s="57"/>
      <c r="CJ87" s="57"/>
      <c r="CK87" s="57"/>
      <c r="CL87" s="57"/>
      <c r="CM87" s="57"/>
      <c r="CN87" s="57"/>
      <c r="CO87" s="57"/>
      <c r="CP87" s="57"/>
      <c r="CQ87" s="57"/>
      <c r="CR87" s="57"/>
      <c r="CS87" s="57"/>
      <c r="CT87" s="57"/>
      <c r="CU87" s="57"/>
      <c r="CV87" s="57"/>
      <c r="CW87" s="57"/>
      <c r="CX87" s="57"/>
      <c r="CY87" s="57"/>
      <c r="CZ87" s="57"/>
    </row>
    <row r="88" spans="1:104" s="56" customFormat="1" ht="28.5" customHeight="1">
      <c r="A88" s="53" t="s">
        <v>21</v>
      </c>
      <c r="B88" s="15" t="s">
        <v>43</v>
      </c>
      <c r="C88" s="15">
        <v>10</v>
      </c>
      <c r="D88" s="17">
        <v>75</v>
      </c>
      <c r="E88" s="16">
        <f t="shared" si="4"/>
        <v>7.5</v>
      </c>
      <c r="F88" s="5">
        <v>18</v>
      </c>
      <c r="G88" s="25">
        <f t="shared" si="5"/>
        <v>1.8</v>
      </c>
      <c r="H88" s="59">
        <v>12</v>
      </c>
      <c r="I88" s="25">
        <f t="shared" si="6"/>
        <v>1.2</v>
      </c>
      <c r="J88" s="17">
        <v>5</v>
      </c>
      <c r="K88" s="17">
        <v>3</v>
      </c>
      <c r="L88" s="17">
        <v>10</v>
      </c>
      <c r="M88" s="10"/>
      <c r="N88" s="10"/>
      <c r="O88" s="10"/>
      <c r="P88" s="17"/>
      <c r="Q88" s="10"/>
      <c r="R88" s="18"/>
      <c r="S88" s="18"/>
      <c r="T88" s="17"/>
      <c r="U88" s="46">
        <v>48</v>
      </c>
      <c r="V88" s="46">
        <v>34</v>
      </c>
      <c r="W88" s="46"/>
      <c r="X88" s="46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  <c r="AQ88" s="45"/>
      <c r="AR88" s="45"/>
      <c r="AS88" s="45"/>
      <c r="AT88" s="45"/>
      <c r="AU88" s="45"/>
      <c r="AV88" s="45"/>
      <c r="AW88" s="45"/>
      <c r="AX88" s="45"/>
      <c r="AY88" s="45"/>
      <c r="AZ88" s="45"/>
      <c r="BA88" s="45"/>
      <c r="BB88" s="45"/>
      <c r="BC88" s="45"/>
      <c r="BD88" s="45"/>
      <c r="BE88" s="45"/>
      <c r="BF88" s="45"/>
      <c r="BG88" s="45"/>
      <c r="BH88" s="45"/>
      <c r="BI88" s="45"/>
      <c r="BJ88" s="45"/>
      <c r="BK88" s="45"/>
      <c r="BL88" s="45"/>
      <c r="BM88" s="45"/>
      <c r="BN88" s="45"/>
      <c r="BO88" s="45"/>
      <c r="BP88" s="45"/>
      <c r="BQ88" s="45"/>
      <c r="BR88" s="45"/>
      <c r="BS88" s="45"/>
      <c r="BT88" s="45"/>
      <c r="BU88" s="45"/>
      <c r="BV88" s="45"/>
      <c r="BW88" s="45"/>
      <c r="BX88" s="45"/>
      <c r="BY88" s="45"/>
      <c r="BZ88" s="45"/>
      <c r="CA88" s="45"/>
      <c r="CB88" s="45"/>
      <c r="CC88" s="45"/>
      <c r="CD88" s="45"/>
      <c r="CE88" s="45"/>
      <c r="CF88" s="45"/>
      <c r="CG88" s="45"/>
      <c r="CH88" s="45"/>
      <c r="CI88" s="45"/>
      <c r="CJ88" s="45"/>
      <c r="CK88" s="45"/>
      <c r="CL88" s="45"/>
      <c r="CM88" s="45"/>
      <c r="CN88" s="45"/>
      <c r="CO88" s="45"/>
      <c r="CP88" s="45"/>
      <c r="CQ88" s="45"/>
      <c r="CR88" s="45"/>
      <c r="CS88" s="45"/>
      <c r="CT88" s="45"/>
      <c r="CU88" s="45"/>
      <c r="CV88" s="45"/>
      <c r="CW88" s="45"/>
      <c r="CX88" s="45"/>
      <c r="CY88" s="45"/>
      <c r="CZ88" s="45"/>
    </row>
    <row r="89" spans="1:104" s="56" customFormat="1" ht="28.5" customHeight="1">
      <c r="A89" s="53" t="s">
        <v>75</v>
      </c>
      <c r="B89" s="15" t="s">
        <v>76</v>
      </c>
      <c r="C89" s="15">
        <v>5</v>
      </c>
      <c r="D89" s="17">
        <v>34</v>
      </c>
      <c r="E89" s="16">
        <f t="shared" si="4"/>
        <v>6.8</v>
      </c>
      <c r="F89" s="5">
        <v>11</v>
      </c>
      <c r="G89" s="25">
        <f t="shared" si="5"/>
        <v>2.2000000000000002</v>
      </c>
      <c r="H89" s="59">
        <v>8</v>
      </c>
      <c r="I89" s="25">
        <f t="shared" si="6"/>
        <v>1.6</v>
      </c>
      <c r="J89" s="17">
        <v>5</v>
      </c>
      <c r="K89" s="17">
        <v>1</v>
      </c>
      <c r="L89" s="17"/>
      <c r="M89" s="10"/>
      <c r="N89" s="10"/>
      <c r="O89" s="10"/>
      <c r="P89" s="17">
        <v>5</v>
      </c>
      <c r="Q89" s="10"/>
      <c r="R89" s="18"/>
      <c r="S89" s="18"/>
      <c r="T89" s="17"/>
      <c r="U89" s="46">
        <v>49</v>
      </c>
      <c r="V89" s="46">
        <v>41</v>
      </c>
      <c r="W89" s="46"/>
      <c r="X89" s="46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5"/>
      <c r="AP89" s="45"/>
      <c r="AQ89" s="45"/>
      <c r="AR89" s="45"/>
      <c r="AS89" s="45"/>
      <c r="AT89" s="45"/>
      <c r="AU89" s="45"/>
      <c r="AV89" s="45"/>
      <c r="AW89" s="45"/>
      <c r="AX89" s="45"/>
      <c r="AY89" s="45"/>
      <c r="AZ89" s="45"/>
      <c r="BA89" s="45"/>
      <c r="BB89" s="45"/>
      <c r="BC89" s="45"/>
      <c r="BD89" s="45"/>
      <c r="BE89" s="45"/>
      <c r="BF89" s="45"/>
      <c r="BG89" s="45"/>
      <c r="BH89" s="45"/>
      <c r="BI89" s="45"/>
      <c r="BJ89" s="45"/>
      <c r="BK89" s="45"/>
      <c r="BL89" s="45"/>
      <c r="BM89" s="45"/>
      <c r="BN89" s="45"/>
      <c r="BO89" s="45"/>
      <c r="BP89" s="45"/>
      <c r="BQ89" s="45"/>
      <c r="BR89" s="45"/>
      <c r="BS89" s="45"/>
      <c r="BT89" s="45"/>
      <c r="BU89" s="45"/>
      <c r="BV89" s="45"/>
      <c r="BW89" s="45"/>
      <c r="BX89" s="45"/>
      <c r="BY89" s="45"/>
      <c r="BZ89" s="45"/>
      <c r="CA89" s="45"/>
      <c r="CB89" s="45"/>
      <c r="CC89" s="45"/>
      <c r="CD89" s="45"/>
      <c r="CE89" s="45"/>
      <c r="CF89" s="45"/>
      <c r="CG89" s="45"/>
      <c r="CH89" s="45"/>
      <c r="CI89" s="45"/>
      <c r="CJ89" s="45"/>
      <c r="CK89" s="45"/>
      <c r="CL89" s="45"/>
      <c r="CM89" s="45"/>
      <c r="CN89" s="45"/>
      <c r="CO89" s="45"/>
      <c r="CP89" s="45"/>
      <c r="CQ89" s="45"/>
      <c r="CR89" s="45"/>
      <c r="CS89" s="45"/>
      <c r="CT89" s="45"/>
      <c r="CU89" s="45"/>
      <c r="CV89" s="45"/>
      <c r="CW89" s="45"/>
      <c r="CX89" s="45"/>
      <c r="CY89" s="45"/>
      <c r="CZ89" s="45"/>
    </row>
    <row r="90" spans="1:104" s="56" customFormat="1" ht="28.5" customHeight="1">
      <c r="A90" s="53" t="s">
        <v>196</v>
      </c>
      <c r="B90" s="15" t="s">
        <v>185</v>
      </c>
      <c r="C90" s="2">
        <v>0</v>
      </c>
      <c r="D90" s="2">
        <v>0</v>
      </c>
      <c r="E90" s="16"/>
      <c r="F90" s="16"/>
      <c r="G90" s="25"/>
      <c r="H90" s="16"/>
      <c r="I90" s="25"/>
      <c r="J90" s="17">
        <v>5</v>
      </c>
      <c r="K90" s="17">
        <v>1</v>
      </c>
      <c r="L90" s="17"/>
      <c r="M90" s="10"/>
      <c r="N90" s="10"/>
      <c r="O90" s="10"/>
      <c r="P90" s="17"/>
      <c r="Q90" s="10"/>
      <c r="R90" s="18"/>
      <c r="S90" s="18"/>
      <c r="T90" s="1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7"/>
      <c r="AN90" s="57"/>
      <c r="AO90" s="57"/>
      <c r="AP90" s="57"/>
      <c r="AQ90" s="57"/>
      <c r="AR90" s="57"/>
      <c r="AS90" s="57"/>
      <c r="AT90" s="57"/>
      <c r="AU90" s="57"/>
      <c r="AV90" s="57"/>
      <c r="AW90" s="57"/>
      <c r="AX90" s="57"/>
      <c r="AY90" s="57"/>
      <c r="AZ90" s="57"/>
      <c r="BA90" s="57"/>
      <c r="BB90" s="57"/>
      <c r="BC90" s="57"/>
      <c r="BD90" s="57"/>
      <c r="BE90" s="57"/>
      <c r="BF90" s="57"/>
      <c r="BG90" s="57"/>
      <c r="BH90" s="57"/>
      <c r="BI90" s="57"/>
      <c r="BJ90" s="57"/>
      <c r="BK90" s="57"/>
      <c r="BL90" s="57"/>
      <c r="BM90" s="57"/>
      <c r="BN90" s="57"/>
      <c r="BO90" s="57"/>
      <c r="BP90" s="57"/>
      <c r="BQ90" s="57"/>
      <c r="BR90" s="57"/>
      <c r="BS90" s="57"/>
      <c r="BT90" s="57"/>
      <c r="BU90" s="57"/>
      <c r="BV90" s="57"/>
      <c r="BW90" s="57"/>
      <c r="BX90" s="57"/>
      <c r="BY90" s="57"/>
      <c r="BZ90" s="57"/>
      <c r="CA90" s="57"/>
      <c r="CB90" s="57"/>
      <c r="CC90" s="57"/>
      <c r="CD90" s="57"/>
      <c r="CE90" s="57"/>
      <c r="CF90" s="57"/>
      <c r="CG90" s="57"/>
      <c r="CH90" s="57"/>
      <c r="CI90" s="57"/>
      <c r="CJ90" s="57"/>
      <c r="CK90" s="57"/>
      <c r="CL90" s="57"/>
      <c r="CM90" s="57"/>
      <c r="CN90" s="57"/>
      <c r="CO90" s="57"/>
      <c r="CP90" s="57"/>
      <c r="CQ90" s="57"/>
      <c r="CR90" s="57"/>
      <c r="CS90" s="57"/>
      <c r="CT90" s="57"/>
      <c r="CU90" s="57"/>
      <c r="CV90" s="57"/>
      <c r="CW90" s="57"/>
      <c r="CX90" s="57"/>
      <c r="CY90" s="57"/>
      <c r="CZ90" s="57"/>
    </row>
    <row r="91" spans="1:104" ht="28.5" customHeight="1">
      <c r="A91" s="53" t="s">
        <v>150</v>
      </c>
      <c r="B91" s="15" t="s">
        <v>158</v>
      </c>
      <c r="C91" s="15">
        <v>6</v>
      </c>
      <c r="D91" s="17">
        <v>38</v>
      </c>
      <c r="E91" s="16">
        <f t="shared" si="4"/>
        <v>6.333333333333333</v>
      </c>
      <c r="F91" s="5">
        <v>9</v>
      </c>
      <c r="G91" s="25">
        <f t="shared" si="5"/>
        <v>1.5</v>
      </c>
      <c r="H91" s="59">
        <v>6</v>
      </c>
      <c r="I91" s="25">
        <f t="shared" si="6"/>
        <v>1</v>
      </c>
      <c r="J91" s="17">
        <v>5</v>
      </c>
      <c r="K91" s="17">
        <v>4</v>
      </c>
      <c r="L91" s="17">
        <v>4</v>
      </c>
      <c r="M91" s="10"/>
      <c r="N91" s="10"/>
      <c r="O91" s="10"/>
      <c r="P91" s="17">
        <v>2</v>
      </c>
      <c r="Q91" s="10"/>
      <c r="R91" s="10"/>
      <c r="S91" s="10"/>
      <c r="T91" s="17">
        <v>1</v>
      </c>
      <c r="U91" s="56">
        <v>55</v>
      </c>
      <c r="V91" s="48">
        <v>28</v>
      </c>
      <c r="W91" s="48"/>
      <c r="X91" s="56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7"/>
      <c r="AN91" s="57"/>
      <c r="AO91" s="57"/>
      <c r="AP91" s="57"/>
      <c r="AQ91" s="57"/>
      <c r="AR91" s="57"/>
      <c r="AS91" s="57"/>
      <c r="AT91" s="57"/>
      <c r="AU91" s="57"/>
      <c r="AV91" s="57"/>
      <c r="AW91" s="57"/>
      <c r="AX91" s="57"/>
      <c r="AY91" s="57"/>
      <c r="AZ91" s="57"/>
      <c r="BA91" s="57"/>
      <c r="BB91" s="57"/>
      <c r="BC91" s="57"/>
      <c r="BD91" s="57"/>
      <c r="BE91" s="57"/>
      <c r="BF91" s="57"/>
      <c r="BG91" s="57"/>
      <c r="BH91" s="57"/>
      <c r="BI91" s="57"/>
      <c r="BJ91" s="57"/>
      <c r="BK91" s="57"/>
      <c r="BL91" s="57"/>
      <c r="BM91" s="57"/>
      <c r="BN91" s="57"/>
      <c r="BO91" s="57"/>
      <c r="BP91" s="57"/>
      <c r="BQ91" s="57"/>
      <c r="BR91" s="57"/>
      <c r="BS91" s="57"/>
      <c r="BT91" s="57"/>
      <c r="BU91" s="57"/>
      <c r="BV91" s="57"/>
      <c r="BW91" s="57"/>
      <c r="BX91" s="57"/>
      <c r="BY91" s="57"/>
      <c r="BZ91" s="57"/>
      <c r="CA91" s="57"/>
      <c r="CB91" s="57"/>
      <c r="CC91" s="57"/>
      <c r="CD91" s="57"/>
      <c r="CE91" s="57"/>
      <c r="CF91" s="57"/>
      <c r="CG91" s="57"/>
      <c r="CH91" s="57"/>
      <c r="CI91" s="57"/>
      <c r="CJ91" s="57"/>
      <c r="CK91" s="57"/>
      <c r="CL91" s="57"/>
      <c r="CM91" s="57"/>
      <c r="CN91" s="57"/>
      <c r="CO91" s="57"/>
      <c r="CP91" s="57"/>
      <c r="CQ91" s="57"/>
      <c r="CR91" s="57"/>
      <c r="CS91" s="57"/>
      <c r="CT91" s="57"/>
      <c r="CU91" s="57"/>
      <c r="CV91" s="57"/>
      <c r="CW91" s="57"/>
      <c r="CX91" s="57"/>
      <c r="CY91" s="57"/>
      <c r="CZ91" s="57"/>
    </row>
    <row r="92" spans="1:104" ht="28.5" customHeight="1">
      <c r="A92" s="53" t="s">
        <v>222</v>
      </c>
      <c r="B92" s="15" t="s">
        <v>223</v>
      </c>
      <c r="C92" s="15">
        <v>0</v>
      </c>
      <c r="D92" s="17">
        <v>0</v>
      </c>
      <c r="E92" s="16"/>
      <c r="F92" s="5"/>
      <c r="G92" s="25"/>
      <c r="H92" s="59"/>
      <c r="I92" s="25"/>
      <c r="J92" s="17">
        <v>5</v>
      </c>
      <c r="K92" s="17">
        <v>1</v>
      </c>
      <c r="L92" s="17"/>
      <c r="M92" s="10"/>
      <c r="N92" s="10"/>
      <c r="O92" s="10"/>
      <c r="P92" s="17"/>
      <c r="Q92" s="10"/>
      <c r="R92" s="18"/>
      <c r="S92" s="18"/>
      <c r="T92" s="17"/>
      <c r="U92" s="56"/>
      <c r="V92" s="48"/>
      <c r="W92" s="48"/>
      <c r="X92" s="56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57"/>
      <c r="AN92" s="57"/>
      <c r="AO92" s="57"/>
      <c r="AP92" s="57"/>
      <c r="AQ92" s="57"/>
      <c r="AR92" s="57"/>
      <c r="AS92" s="57"/>
      <c r="AT92" s="57"/>
      <c r="AU92" s="57"/>
      <c r="AV92" s="57"/>
      <c r="AW92" s="57"/>
      <c r="AX92" s="57"/>
      <c r="AY92" s="57"/>
      <c r="AZ92" s="57"/>
      <c r="BA92" s="57"/>
      <c r="BB92" s="57"/>
      <c r="BC92" s="57"/>
      <c r="BD92" s="57"/>
      <c r="BE92" s="57"/>
      <c r="BF92" s="57"/>
      <c r="BG92" s="57"/>
      <c r="BH92" s="57"/>
      <c r="BI92" s="57"/>
      <c r="BJ92" s="57"/>
      <c r="BK92" s="57"/>
      <c r="BL92" s="57"/>
      <c r="BM92" s="57"/>
      <c r="BN92" s="57"/>
      <c r="BO92" s="57"/>
      <c r="BP92" s="57"/>
      <c r="BQ92" s="57"/>
      <c r="BR92" s="57"/>
      <c r="BS92" s="57"/>
      <c r="BT92" s="57"/>
      <c r="BU92" s="57"/>
      <c r="BV92" s="57"/>
      <c r="BW92" s="57"/>
      <c r="BX92" s="57"/>
      <c r="BY92" s="57"/>
      <c r="BZ92" s="57"/>
      <c r="CA92" s="57"/>
      <c r="CB92" s="57"/>
      <c r="CC92" s="57"/>
      <c r="CD92" s="57"/>
      <c r="CE92" s="57"/>
      <c r="CF92" s="57"/>
      <c r="CG92" s="57"/>
      <c r="CH92" s="57"/>
      <c r="CI92" s="57"/>
      <c r="CJ92" s="57"/>
      <c r="CK92" s="57"/>
      <c r="CL92" s="57"/>
      <c r="CM92" s="57"/>
      <c r="CN92" s="57"/>
      <c r="CO92" s="57"/>
      <c r="CP92" s="57"/>
      <c r="CQ92" s="57"/>
      <c r="CR92" s="57"/>
      <c r="CS92" s="57"/>
      <c r="CT92" s="57"/>
      <c r="CU92" s="57"/>
      <c r="CV92" s="57"/>
      <c r="CW92" s="57"/>
      <c r="CX92" s="57"/>
      <c r="CY92" s="57"/>
      <c r="CZ92" s="57"/>
    </row>
    <row r="93" spans="1:104" ht="28.5" customHeight="1">
      <c r="A93" s="53" t="s">
        <v>19</v>
      </c>
      <c r="B93" s="15" t="s">
        <v>44</v>
      </c>
      <c r="C93" s="15">
        <v>5</v>
      </c>
      <c r="D93" s="17">
        <v>36</v>
      </c>
      <c r="E93" s="16">
        <f t="shared" si="4"/>
        <v>7.2</v>
      </c>
      <c r="F93" s="16">
        <v>8</v>
      </c>
      <c r="G93" s="25">
        <f t="shared" si="5"/>
        <v>1.6</v>
      </c>
      <c r="H93" s="16">
        <v>5</v>
      </c>
      <c r="I93" s="25">
        <f t="shared" si="6"/>
        <v>1</v>
      </c>
      <c r="J93" s="17">
        <v>5</v>
      </c>
      <c r="K93" s="17">
        <v>3</v>
      </c>
      <c r="L93" s="17"/>
      <c r="M93" s="10"/>
      <c r="N93" s="10"/>
      <c r="O93" s="10"/>
      <c r="P93" s="17">
        <v>5</v>
      </c>
      <c r="Q93" s="10"/>
      <c r="R93" s="18"/>
      <c r="S93" s="18"/>
      <c r="T93" s="17"/>
      <c r="U93" s="46">
        <v>35</v>
      </c>
      <c r="V93" s="46">
        <v>34</v>
      </c>
      <c r="W93" s="46"/>
      <c r="X93" s="46"/>
    </row>
    <row r="94" spans="1:104" ht="28.5" customHeight="1">
      <c r="A94" s="53" t="s">
        <v>169</v>
      </c>
      <c r="B94" s="15" t="s">
        <v>171</v>
      </c>
      <c r="C94" s="2">
        <v>0</v>
      </c>
      <c r="D94" s="2">
        <v>0</v>
      </c>
      <c r="E94" s="16"/>
      <c r="F94" s="16"/>
      <c r="G94" s="25"/>
      <c r="H94" s="16"/>
      <c r="I94" s="25"/>
      <c r="J94" s="17">
        <v>5</v>
      </c>
      <c r="K94" s="17">
        <v>8</v>
      </c>
      <c r="L94" s="17"/>
      <c r="M94" s="10"/>
      <c r="N94" s="10"/>
      <c r="O94" s="10"/>
      <c r="P94" s="17"/>
      <c r="Q94" s="10"/>
      <c r="R94" s="18"/>
      <c r="S94" s="18"/>
      <c r="T94" s="17"/>
      <c r="U94" s="56"/>
      <c r="V94" s="56"/>
      <c r="W94" s="56"/>
      <c r="X94" s="56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57"/>
      <c r="AN94" s="57"/>
      <c r="AO94" s="57"/>
      <c r="AP94" s="57"/>
      <c r="AQ94" s="57"/>
      <c r="AR94" s="57"/>
      <c r="AS94" s="57"/>
      <c r="AT94" s="57"/>
      <c r="AU94" s="57"/>
      <c r="AV94" s="57"/>
      <c r="AW94" s="57"/>
      <c r="AX94" s="57"/>
      <c r="AY94" s="57"/>
      <c r="AZ94" s="57"/>
      <c r="BA94" s="57"/>
      <c r="BB94" s="57"/>
      <c r="BC94" s="57"/>
      <c r="BD94" s="57"/>
      <c r="BE94" s="57"/>
      <c r="BF94" s="57"/>
      <c r="BG94" s="57"/>
      <c r="BH94" s="57"/>
      <c r="BI94" s="57"/>
      <c r="BJ94" s="57"/>
      <c r="BK94" s="57"/>
      <c r="BL94" s="57"/>
      <c r="BM94" s="57"/>
      <c r="BN94" s="57"/>
      <c r="BO94" s="57"/>
      <c r="BP94" s="57"/>
      <c r="BQ94" s="57"/>
      <c r="BR94" s="57"/>
      <c r="BS94" s="57"/>
      <c r="BT94" s="57"/>
      <c r="BU94" s="57"/>
      <c r="BV94" s="57"/>
      <c r="BW94" s="57"/>
      <c r="BX94" s="57"/>
      <c r="BY94" s="57"/>
      <c r="BZ94" s="57"/>
      <c r="CA94" s="57"/>
      <c r="CB94" s="57"/>
      <c r="CC94" s="57"/>
      <c r="CD94" s="57"/>
      <c r="CE94" s="57"/>
      <c r="CF94" s="57"/>
      <c r="CG94" s="57"/>
      <c r="CH94" s="57"/>
      <c r="CI94" s="57"/>
      <c r="CJ94" s="57"/>
      <c r="CK94" s="57"/>
      <c r="CL94" s="57"/>
      <c r="CM94" s="57"/>
      <c r="CN94" s="57"/>
      <c r="CO94" s="57"/>
      <c r="CP94" s="57"/>
      <c r="CQ94" s="57"/>
      <c r="CR94" s="57"/>
      <c r="CS94" s="57"/>
      <c r="CT94" s="57"/>
      <c r="CU94" s="57"/>
      <c r="CV94" s="57"/>
      <c r="CW94" s="57"/>
      <c r="CX94" s="57"/>
      <c r="CY94" s="57"/>
      <c r="CZ94" s="57"/>
    </row>
    <row r="95" spans="1:104" ht="28.5" customHeight="1">
      <c r="A95" s="53" t="s">
        <v>225</v>
      </c>
      <c r="B95" s="15" t="s">
        <v>224</v>
      </c>
      <c r="C95" s="2">
        <v>0</v>
      </c>
      <c r="D95" s="2">
        <v>0</v>
      </c>
      <c r="E95" s="16"/>
      <c r="F95" s="16"/>
      <c r="G95" s="25"/>
      <c r="H95" s="16"/>
      <c r="I95" s="25"/>
      <c r="J95" s="17">
        <v>5</v>
      </c>
      <c r="K95" s="17">
        <v>9</v>
      </c>
      <c r="L95" s="17"/>
      <c r="M95" s="10"/>
      <c r="N95" s="10"/>
      <c r="O95" s="10"/>
      <c r="P95" s="17"/>
      <c r="Q95" s="10"/>
      <c r="R95" s="18"/>
      <c r="S95" s="18"/>
      <c r="T95" s="17"/>
      <c r="U95" s="56"/>
      <c r="V95" s="56"/>
      <c r="W95" s="56"/>
      <c r="X95" s="56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57"/>
      <c r="AN95" s="57"/>
      <c r="AO95" s="57"/>
      <c r="AP95" s="57"/>
      <c r="AQ95" s="57"/>
      <c r="AR95" s="57"/>
      <c r="AS95" s="57"/>
      <c r="AT95" s="57"/>
      <c r="AU95" s="57"/>
      <c r="AV95" s="57"/>
      <c r="AW95" s="57"/>
      <c r="AX95" s="57"/>
      <c r="AY95" s="57"/>
      <c r="AZ95" s="57"/>
      <c r="BA95" s="57"/>
      <c r="BB95" s="57"/>
      <c r="BC95" s="57"/>
      <c r="BD95" s="57"/>
      <c r="BE95" s="57"/>
      <c r="BF95" s="57"/>
      <c r="BG95" s="57"/>
      <c r="BH95" s="57"/>
      <c r="BI95" s="57"/>
      <c r="BJ95" s="57"/>
      <c r="BK95" s="57"/>
      <c r="BL95" s="57"/>
      <c r="BM95" s="57"/>
      <c r="BN95" s="57"/>
      <c r="BO95" s="57"/>
      <c r="BP95" s="57"/>
      <c r="BQ95" s="57"/>
      <c r="BR95" s="57"/>
      <c r="BS95" s="57"/>
      <c r="BT95" s="57"/>
      <c r="BU95" s="57"/>
      <c r="BV95" s="57"/>
      <c r="BW95" s="57"/>
      <c r="BX95" s="57"/>
      <c r="BY95" s="57"/>
      <c r="BZ95" s="57"/>
      <c r="CA95" s="57"/>
      <c r="CB95" s="57"/>
      <c r="CC95" s="57"/>
      <c r="CD95" s="57"/>
      <c r="CE95" s="57"/>
      <c r="CF95" s="57"/>
      <c r="CG95" s="57"/>
      <c r="CH95" s="57"/>
      <c r="CI95" s="57"/>
      <c r="CJ95" s="57"/>
      <c r="CK95" s="57"/>
      <c r="CL95" s="57"/>
      <c r="CM95" s="57"/>
      <c r="CN95" s="57"/>
      <c r="CO95" s="57"/>
      <c r="CP95" s="57"/>
      <c r="CQ95" s="57"/>
      <c r="CR95" s="57"/>
      <c r="CS95" s="57"/>
      <c r="CT95" s="57"/>
      <c r="CU95" s="57"/>
      <c r="CV95" s="57"/>
      <c r="CW95" s="57"/>
      <c r="CX95" s="57"/>
      <c r="CY95" s="57"/>
      <c r="CZ95" s="57"/>
    </row>
    <row r="96" spans="1:104" ht="28.5" customHeight="1">
      <c r="A96" s="53" t="s">
        <v>16</v>
      </c>
      <c r="B96" s="15" t="s">
        <v>45</v>
      </c>
      <c r="C96" s="15">
        <v>13</v>
      </c>
      <c r="D96" s="17">
        <v>85</v>
      </c>
      <c r="E96" s="16">
        <f t="shared" si="4"/>
        <v>6.5384615384615383</v>
      </c>
      <c r="F96" s="5">
        <v>28</v>
      </c>
      <c r="G96" s="25">
        <f t="shared" si="5"/>
        <v>2.1538461538461537</v>
      </c>
      <c r="H96" s="59">
        <v>22</v>
      </c>
      <c r="I96" s="25">
        <f t="shared" si="6"/>
        <v>1.6923076923076923</v>
      </c>
      <c r="J96" s="17">
        <v>5</v>
      </c>
      <c r="K96" s="17">
        <v>14</v>
      </c>
      <c r="L96" s="17">
        <v>13</v>
      </c>
      <c r="M96" s="10"/>
      <c r="N96" s="10"/>
      <c r="O96" s="10"/>
      <c r="P96" s="17"/>
      <c r="Q96" s="10"/>
      <c r="R96" s="18"/>
      <c r="S96" s="18"/>
      <c r="T96" s="17">
        <v>1</v>
      </c>
      <c r="U96" s="46">
        <v>53</v>
      </c>
      <c r="V96" s="46">
        <v>42</v>
      </c>
      <c r="W96" s="46">
        <v>39</v>
      </c>
      <c r="X96" s="46">
        <v>39</v>
      </c>
    </row>
    <row r="97" spans="1:24" ht="28.5" customHeight="1">
      <c r="A97" s="53" t="s">
        <v>18</v>
      </c>
      <c r="B97" s="62" t="s">
        <v>46</v>
      </c>
      <c r="C97" s="15">
        <v>18</v>
      </c>
      <c r="D97" s="17">
        <v>65</v>
      </c>
      <c r="E97" s="16">
        <f t="shared" si="4"/>
        <v>3.6111111111111112</v>
      </c>
      <c r="F97" s="5">
        <v>21</v>
      </c>
      <c r="G97" s="25">
        <f t="shared" si="5"/>
        <v>1.1666666666666667</v>
      </c>
      <c r="H97" s="59">
        <v>19</v>
      </c>
      <c r="I97" s="25">
        <f t="shared" si="6"/>
        <v>1.0555555555555556</v>
      </c>
      <c r="J97" s="17">
        <v>5</v>
      </c>
      <c r="K97" s="17">
        <v>6</v>
      </c>
      <c r="L97" s="17">
        <v>5</v>
      </c>
      <c r="M97" s="10"/>
      <c r="N97" s="10"/>
      <c r="O97" s="10"/>
      <c r="P97" s="17">
        <v>13</v>
      </c>
      <c r="Q97" s="10"/>
      <c r="R97" s="18"/>
      <c r="S97" s="18"/>
      <c r="T97" s="10"/>
      <c r="U97" s="46">
        <v>40</v>
      </c>
      <c r="V97" s="46">
        <v>20</v>
      </c>
      <c r="W97" s="46"/>
      <c r="X97" s="46"/>
    </row>
    <row r="98" spans="1:24" ht="28.5" customHeight="1">
      <c r="A98" s="138" t="s">
        <v>7</v>
      </c>
      <c r="B98" s="139"/>
      <c r="C98" s="41">
        <f t="shared" ref="C98:T98" si="7">SUM(C59:C97)</f>
        <v>227</v>
      </c>
      <c r="D98" s="41">
        <f t="shared" si="7"/>
        <v>1199</v>
      </c>
      <c r="E98" s="22">
        <f>D98/C98</f>
        <v>5.2819383259911898</v>
      </c>
      <c r="F98" s="23">
        <f t="shared" si="7"/>
        <v>460</v>
      </c>
      <c r="G98" s="27">
        <f>F98/C98</f>
        <v>2.0264317180616742</v>
      </c>
      <c r="H98" s="24">
        <f t="shared" si="7"/>
        <v>361</v>
      </c>
      <c r="I98" s="24">
        <f>H98/C98</f>
        <v>1.5903083700440528</v>
      </c>
      <c r="J98" s="10">
        <f t="shared" si="7"/>
        <v>195</v>
      </c>
      <c r="K98" s="10">
        <f t="shared" si="7"/>
        <v>168</v>
      </c>
      <c r="L98" s="10">
        <f t="shared" si="7"/>
        <v>92</v>
      </c>
      <c r="M98" s="63">
        <f t="shared" si="7"/>
        <v>1</v>
      </c>
      <c r="N98" s="63">
        <f t="shared" si="7"/>
        <v>0</v>
      </c>
      <c r="O98" s="63">
        <f t="shared" si="7"/>
        <v>0</v>
      </c>
      <c r="P98" s="10">
        <f t="shared" si="7"/>
        <v>135</v>
      </c>
      <c r="Q98" s="63">
        <f t="shared" si="7"/>
        <v>0</v>
      </c>
      <c r="R98" s="63">
        <f t="shared" si="7"/>
        <v>0</v>
      </c>
      <c r="S98" s="63">
        <f t="shared" si="7"/>
        <v>0</v>
      </c>
      <c r="T98" s="63">
        <f t="shared" si="7"/>
        <v>15</v>
      </c>
      <c r="U98" s="46"/>
      <c r="V98" s="46"/>
      <c r="W98" s="46"/>
      <c r="X98" s="46"/>
    </row>
    <row r="99" spans="1:24" ht="28.5" customHeight="1">
      <c r="A99" s="125" t="s">
        <v>236</v>
      </c>
      <c r="B99" s="125"/>
      <c r="C99" s="125"/>
      <c r="D99" s="125"/>
      <c r="E99" s="125"/>
      <c r="F99" s="125"/>
      <c r="G99" s="125"/>
      <c r="H99" s="125"/>
      <c r="I99" s="125"/>
      <c r="J99" s="125"/>
      <c r="K99" s="125"/>
      <c r="L99" s="125"/>
      <c r="M99" s="125"/>
      <c r="N99" s="125"/>
      <c r="O99" s="125"/>
      <c r="P99" s="125"/>
      <c r="Q99" s="125"/>
      <c r="R99" s="125"/>
      <c r="S99" s="125"/>
      <c r="T99" s="125"/>
      <c r="U99" s="125"/>
      <c r="V99" s="125"/>
      <c r="W99" s="125"/>
      <c r="X99" s="126"/>
    </row>
    <row r="100" spans="1:24" ht="28.5" customHeight="1">
      <c r="A100" s="59" t="s">
        <v>197</v>
      </c>
      <c r="B100" s="59" t="s">
        <v>183</v>
      </c>
      <c r="C100" s="59">
        <v>1</v>
      </c>
      <c r="D100" s="64">
        <v>2</v>
      </c>
      <c r="E100" s="59">
        <f t="shared" ref="E100:E112" si="8">D100/C100</f>
        <v>2</v>
      </c>
      <c r="F100" s="19"/>
      <c r="G100" s="19"/>
      <c r="H100" s="19"/>
      <c r="I100" s="19"/>
      <c r="J100" s="17">
        <v>1</v>
      </c>
      <c r="K100" s="59">
        <v>0</v>
      </c>
      <c r="L100" s="17"/>
      <c r="M100" s="19"/>
      <c r="N100" s="19"/>
      <c r="O100" s="19"/>
      <c r="P100" s="17">
        <v>1</v>
      </c>
      <c r="Q100" s="19"/>
      <c r="R100" s="19"/>
      <c r="S100" s="19"/>
      <c r="T100" s="19"/>
      <c r="U100" s="46">
        <v>13</v>
      </c>
      <c r="V100" s="46">
        <v>13</v>
      </c>
      <c r="W100" s="46"/>
      <c r="X100" s="46"/>
    </row>
    <row r="101" spans="1:24" ht="28.5" customHeight="1">
      <c r="A101" s="59" t="s">
        <v>186</v>
      </c>
      <c r="B101" s="59" t="s">
        <v>174</v>
      </c>
      <c r="C101" s="59">
        <v>1</v>
      </c>
      <c r="D101" s="64">
        <v>2</v>
      </c>
      <c r="E101" s="59">
        <f t="shared" si="8"/>
        <v>2</v>
      </c>
      <c r="F101" s="19"/>
      <c r="G101" s="19"/>
      <c r="H101" s="19"/>
      <c r="I101" s="19"/>
      <c r="J101" s="17">
        <v>1</v>
      </c>
      <c r="K101" s="59">
        <v>1</v>
      </c>
      <c r="L101" s="17"/>
      <c r="M101" s="19"/>
      <c r="N101" s="19"/>
      <c r="O101" s="19"/>
      <c r="P101" s="17">
        <v>1</v>
      </c>
      <c r="Q101" s="19"/>
      <c r="R101" s="19"/>
      <c r="S101" s="19"/>
      <c r="T101" s="59"/>
      <c r="U101" s="46">
        <v>13</v>
      </c>
      <c r="V101" s="46">
        <v>13</v>
      </c>
      <c r="W101" s="46"/>
      <c r="X101" s="46"/>
    </row>
    <row r="102" spans="1:24" ht="28.5" customHeight="1">
      <c r="A102" s="59" t="s">
        <v>188</v>
      </c>
      <c r="B102" s="59" t="s">
        <v>176</v>
      </c>
      <c r="C102" s="59">
        <v>2</v>
      </c>
      <c r="D102" s="64">
        <v>9</v>
      </c>
      <c r="E102" s="59">
        <f t="shared" si="8"/>
        <v>4.5</v>
      </c>
      <c r="F102" s="19"/>
      <c r="G102" s="19"/>
      <c r="H102" s="19"/>
      <c r="I102" s="19"/>
      <c r="J102" s="17">
        <v>2</v>
      </c>
      <c r="K102" s="59">
        <v>0</v>
      </c>
      <c r="L102" s="17"/>
      <c r="M102" s="19"/>
      <c r="N102" s="19"/>
      <c r="O102" s="19"/>
      <c r="P102" s="17">
        <v>2</v>
      </c>
      <c r="Q102" s="19"/>
      <c r="R102" s="19"/>
      <c r="S102" s="19"/>
      <c r="T102" s="59">
        <v>2</v>
      </c>
      <c r="U102" s="46">
        <v>13</v>
      </c>
      <c r="V102" s="46">
        <v>12</v>
      </c>
      <c r="W102" s="46">
        <v>13</v>
      </c>
      <c r="X102" s="46">
        <v>13</v>
      </c>
    </row>
    <row r="103" spans="1:24" ht="28.5" customHeight="1">
      <c r="A103" s="112" t="s">
        <v>253</v>
      </c>
      <c r="B103" s="59" t="s">
        <v>226</v>
      </c>
      <c r="C103" s="5">
        <v>0</v>
      </c>
      <c r="D103" s="5">
        <v>0</v>
      </c>
      <c r="E103" s="59"/>
      <c r="F103" s="19"/>
      <c r="G103" s="19"/>
      <c r="H103" s="19"/>
      <c r="I103" s="19"/>
      <c r="J103" s="17">
        <v>1</v>
      </c>
      <c r="K103" s="59">
        <v>0</v>
      </c>
      <c r="L103" s="17"/>
      <c r="M103" s="19"/>
      <c r="N103" s="19"/>
      <c r="O103" s="19"/>
      <c r="P103" s="17"/>
      <c r="Q103" s="19"/>
      <c r="R103" s="19"/>
      <c r="S103" s="19"/>
      <c r="T103" s="59"/>
      <c r="U103" s="46"/>
      <c r="V103" s="46"/>
      <c r="W103" s="46"/>
      <c r="X103" s="46"/>
    </row>
    <row r="104" spans="1:24" ht="28.5" customHeight="1">
      <c r="A104" s="112" t="s">
        <v>252</v>
      </c>
      <c r="B104" s="59" t="s">
        <v>227</v>
      </c>
      <c r="C104" s="59">
        <v>1</v>
      </c>
      <c r="D104" s="64">
        <v>7</v>
      </c>
      <c r="E104" s="59">
        <f t="shared" si="8"/>
        <v>7</v>
      </c>
      <c r="F104" s="19"/>
      <c r="G104" s="19"/>
      <c r="H104" s="19"/>
      <c r="I104" s="19"/>
      <c r="J104" s="17">
        <v>1</v>
      </c>
      <c r="K104" s="59">
        <v>1</v>
      </c>
      <c r="L104" s="17"/>
      <c r="M104" s="19"/>
      <c r="N104" s="19"/>
      <c r="O104" s="19"/>
      <c r="P104" s="17">
        <v>1</v>
      </c>
      <c r="Q104" s="19"/>
      <c r="R104" s="19"/>
      <c r="S104" s="19"/>
      <c r="T104" s="59">
        <v>1</v>
      </c>
      <c r="U104" s="46">
        <v>12</v>
      </c>
      <c r="V104" s="46">
        <v>12</v>
      </c>
      <c r="W104" s="46">
        <v>8</v>
      </c>
      <c r="X104" s="46">
        <v>8</v>
      </c>
    </row>
    <row r="105" spans="1:24" ht="28.5" customHeight="1">
      <c r="A105" s="59" t="s">
        <v>190</v>
      </c>
      <c r="B105" s="59" t="s">
        <v>178</v>
      </c>
      <c r="C105" s="59">
        <v>1</v>
      </c>
      <c r="D105" s="64">
        <v>5</v>
      </c>
      <c r="E105" s="59">
        <f t="shared" si="8"/>
        <v>5</v>
      </c>
      <c r="F105" s="19"/>
      <c r="G105" s="19"/>
      <c r="H105" s="19"/>
      <c r="I105" s="19"/>
      <c r="J105" s="17">
        <v>1</v>
      </c>
      <c r="K105" s="59">
        <v>0</v>
      </c>
      <c r="L105" s="17"/>
      <c r="M105" s="19"/>
      <c r="N105" s="19"/>
      <c r="O105" s="19"/>
      <c r="P105" s="17">
        <v>1</v>
      </c>
      <c r="Q105" s="19"/>
      <c r="R105" s="19"/>
      <c r="S105" s="19"/>
      <c r="T105" s="59"/>
      <c r="U105" s="46">
        <v>13</v>
      </c>
      <c r="V105" s="46">
        <v>13</v>
      </c>
      <c r="W105" s="46"/>
      <c r="X105" s="46"/>
    </row>
    <row r="106" spans="1:24" ht="28.5" customHeight="1">
      <c r="A106" s="59" t="s">
        <v>189</v>
      </c>
      <c r="B106" s="59" t="s">
        <v>177</v>
      </c>
      <c r="C106" s="59">
        <v>1</v>
      </c>
      <c r="D106" s="64">
        <v>5</v>
      </c>
      <c r="E106" s="59">
        <f t="shared" si="8"/>
        <v>5</v>
      </c>
      <c r="F106" s="19"/>
      <c r="G106" s="19"/>
      <c r="H106" s="19"/>
      <c r="I106" s="19"/>
      <c r="J106" s="17">
        <v>1</v>
      </c>
      <c r="K106" s="59">
        <v>0</v>
      </c>
      <c r="L106" s="17"/>
      <c r="M106" s="19"/>
      <c r="N106" s="19"/>
      <c r="O106" s="19"/>
      <c r="P106" s="17">
        <v>1</v>
      </c>
      <c r="Q106" s="19"/>
      <c r="R106" s="19"/>
      <c r="S106" s="19"/>
      <c r="T106" s="59"/>
      <c r="U106" s="46"/>
      <c r="V106" s="46"/>
      <c r="W106" s="46"/>
      <c r="X106" s="46"/>
    </row>
    <row r="107" spans="1:24" ht="28.5" customHeight="1">
      <c r="A107" s="59" t="s">
        <v>194</v>
      </c>
      <c r="B107" s="59" t="s">
        <v>182</v>
      </c>
      <c r="C107" s="59">
        <v>1</v>
      </c>
      <c r="D107" s="64">
        <v>1</v>
      </c>
      <c r="E107" s="59">
        <f t="shared" si="8"/>
        <v>1</v>
      </c>
      <c r="F107" s="19"/>
      <c r="G107" s="19"/>
      <c r="H107" s="19"/>
      <c r="I107" s="19"/>
      <c r="J107" s="17">
        <v>1</v>
      </c>
      <c r="K107" s="59">
        <v>0</v>
      </c>
      <c r="L107" s="17"/>
      <c r="M107" s="19"/>
      <c r="N107" s="19"/>
      <c r="O107" s="19"/>
      <c r="P107" s="17">
        <v>1</v>
      </c>
      <c r="Q107" s="19"/>
      <c r="R107" s="19"/>
      <c r="S107" s="19"/>
      <c r="T107" s="59"/>
      <c r="U107" s="46">
        <v>10</v>
      </c>
      <c r="V107" s="46">
        <v>10</v>
      </c>
      <c r="W107" s="46"/>
      <c r="X107" s="46"/>
    </row>
    <row r="108" spans="1:24" ht="28.5" customHeight="1">
      <c r="A108" s="59" t="s">
        <v>192</v>
      </c>
      <c r="B108" s="59" t="s">
        <v>180</v>
      </c>
      <c r="C108" s="59">
        <v>1</v>
      </c>
      <c r="D108" s="64">
        <v>1</v>
      </c>
      <c r="E108" s="59">
        <f t="shared" si="8"/>
        <v>1</v>
      </c>
      <c r="F108" s="19"/>
      <c r="G108" s="19"/>
      <c r="H108" s="19"/>
      <c r="I108" s="19"/>
      <c r="J108" s="17">
        <v>1</v>
      </c>
      <c r="K108" s="59">
        <v>0</v>
      </c>
      <c r="L108" s="17"/>
      <c r="M108" s="19"/>
      <c r="N108" s="19"/>
      <c r="O108" s="19"/>
      <c r="P108" s="17">
        <v>1</v>
      </c>
      <c r="Q108" s="19"/>
      <c r="R108" s="19"/>
      <c r="S108" s="19"/>
      <c r="T108" s="59"/>
      <c r="U108" s="46">
        <v>10</v>
      </c>
      <c r="V108" s="46">
        <v>10</v>
      </c>
      <c r="W108" s="46"/>
      <c r="X108" s="46"/>
    </row>
    <row r="109" spans="1:24" ht="28.5" customHeight="1">
      <c r="A109" s="59" t="s">
        <v>193</v>
      </c>
      <c r="B109" s="59" t="s">
        <v>181</v>
      </c>
      <c r="C109" s="59">
        <v>1</v>
      </c>
      <c r="D109" s="64">
        <v>1</v>
      </c>
      <c r="E109" s="59">
        <f t="shared" si="8"/>
        <v>1</v>
      </c>
      <c r="F109" s="19"/>
      <c r="G109" s="19"/>
      <c r="H109" s="19"/>
      <c r="I109" s="19"/>
      <c r="J109" s="17">
        <v>1</v>
      </c>
      <c r="K109" s="59">
        <v>0</v>
      </c>
      <c r="L109" s="17"/>
      <c r="M109" s="19"/>
      <c r="N109" s="19"/>
      <c r="O109" s="19"/>
      <c r="P109" s="17">
        <v>1</v>
      </c>
      <c r="Q109" s="19"/>
      <c r="R109" s="19"/>
      <c r="S109" s="19"/>
      <c r="T109" s="59"/>
      <c r="U109" s="46">
        <v>13</v>
      </c>
      <c r="V109" s="46">
        <v>13</v>
      </c>
      <c r="W109" s="46"/>
      <c r="X109" s="46"/>
    </row>
    <row r="110" spans="1:24" ht="28.5" customHeight="1">
      <c r="A110" s="59" t="s">
        <v>191</v>
      </c>
      <c r="B110" s="59" t="s">
        <v>179</v>
      </c>
      <c r="C110" s="59">
        <v>1</v>
      </c>
      <c r="D110" s="64">
        <v>5</v>
      </c>
      <c r="E110" s="59">
        <f t="shared" si="8"/>
        <v>5</v>
      </c>
      <c r="F110" s="19"/>
      <c r="G110" s="19"/>
      <c r="H110" s="19"/>
      <c r="I110" s="19"/>
      <c r="J110" s="17">
        <v>2</v>
      </c>
      <c r="K110" s="59">
        <v>3</v>
      </c>
      <c r="L110" s="17"/>
      <c r="M110" s="19"/>
      <c r="N110" s="19"/>
      <c r="O110" s="19"/>
      <c r="P110" s="17">
        <v>1</v>
      </c>
      <c r="Q110" s="19"/>
      <c r="R110" s="19"/>
      <c r="S110" s="19"/>
      <c r="T110" s="59">
        <v>2</v>
      </c>
      <c r="U110" s="46">
        <v>13</v>
      </c>
      <c r="V110" s="46">
        <v>13</v>
      </c>
      <c r="W110" s="46">
        <v>9</v>
      </c>
      <c r="X110" s="46">
        <v>9</v>
      </c>
    </row>
    <row r="111" spans="1:24" ht="28.5" customHeight="1">
      <c r="A111" s="59" t="s">
        <v>190</v>
      </c>
      <c r="B111" s="59" t="s">
        <v>184</v>
      </c>
      <c r="C111" s="59">
        <v>1</v>
      </c>
      <c r="D111" s="64">
        <v>3</v>
      </c>
      <c r="E111" s="59">
        <f t="shared" si="8"/>
        <v>3</v>
      </c>
      <c r="F111" s="19"/>
      <c r="G111" s="19"/>
      <c r="H111" s="19"/>
      <c r="I111" s="19"/>
      <c r="J111" s="17">
        <v>1</v>
      </c>
      <c r="K111" s="59">
        <v>0</v>
      </c>
      <c r="L111" s="17"/>
      <c r="M111" s="19"/>
      <c r="N111" s="19"/>
      <c r="O111" s="19"/>
      <c r="P111" s="17">
        <v>1</v>
      </c>
      <c r="Q111" s="19"/>
      <c r="R111" s="19"/>
      <c r="S111" s="19"/>
      <c r="T111" s="19"/>
      <c r="U111" s="46">
        <v>11</v>
      </c>
      <c r="V111" s="46">
        <v>11</v>
      </c>
      <c r="W111" s="46"/>
      <c r="X111" s="46"/>
    </row>
    <row r="112" spans="1:24" ht="28.5" customHeight="1">
      <c r="A112" s="59" t="s">
        <v>187</v>
      </c>
      <c r="B112" s="59" t="s">
        <v>175</v>
      </c>
      <c r="C112" s="59">
        <v>1</v>
      </c>
      <c r="D112" s="64">
        <v>2</v>
      </c>
      <c r="E112" s="59">
        <f t="shared" si="8"/>
        <v>2</v>
      </c>
      <c r="F112" s="19"/>
      <c r="G112" s="19"/>
      <c r="H112" s="19"/>
      <c r="I112" s="19"/>
      <c r="J112" s="17">
        <v>1</v>
      </c>
      <c r="K112" s="59">
        <v>1</v>
      </c>
      <c r="L112" s="17"/>
      <c r="M112" s="19"/>
      <c r="N112" s="19"/>
      <c r="O112" s="19"/>
      <c r="P112" s="17">
        <v>1</v>
      </c>
      <c r="Q112" s="19"/>
      <c r="R112" s="65"/>
      <c r="S112" s="65"/>
      <c r="T112" s="19"/>
      <c r="U112" s="46">
        <v>13</v>
      </c>
      <c r="V112" s="46">
        <v>13</v>
      </c>
      <c r="W112" s="46"/>
      <c r="X112" s="46"/>
    </row>
    <row r="113" spans="1:104" ht="28.5" customHeight="1">
      <c r="A113" s="147" t="s">
        <v>233</v>
      </c>
      <c r="B113" s="148"/>
      <c r="C113" s="19">
        <f t="shared" ref="C113:T113" si="9">SUM(C100:C112)</f>
        <v>13</v>
      </c>
      <c r="D113" s="66">
        <f t="shared" si="9"/>
        <v>43</v>
      </c>
      <c r="E113" s="67">
        <f>D113/C113</f>
        <v>3.3076923076923075</v>
      </c>
      <c r="F113" s="19">
        <f t="shared" si="9"/>
        <v>0</v>
      </c>
      <c r="G113" s="19">
        <f t="shared" si="9"/>
        <v>0</v>
      </c>
      <c r="H113" s="19">
        <f t="shared" si="9"/>
        <v>0</v>
      </c>
      <c r="I113" s="19">
        <f t="shared" si="9"/>
        <v>0</v>
      </c>
      <c r="J113" s="10">
        <f t="shared" si="9"/>
        <v>15</v>
      </c>
      <c r="K113" s="19">
        <f t="shared" si="9"/>
        <v>6</v>
      </c>
      <c r="L113" s="17">
        <f t="shared" si="9"/>
        <v>0</v>
      </c>
      <c r="M113" s="19">
        <f t="shared" si="9"/>
        <v>0</v>
      </c>
      <c r="N113" s="19">
        <f t="shared" si="9"/>
        <v>0</v>
      </c>
      <c r="O113" s="19">
        <f t="shared" si="9"/>
        <v>0</v>
      </c>
      <c r="P113" s="10">
        <f t="shared" si="9"/>
        <v>13</v>
      </c>
      <c r="Q113" s="19">
        <f t="shared" si="9"/>
        <v>0</v>
      </c>
      <c r="R113" s="19">
        <f t="shared" si="9"/>
        <v>0</v>
      </c>
      <c r="S113" s="19">
        <f t="shared" si="9"/>
        <v>0</v>
      </c>
      <c r="T113" s="19">
        <f t="shared" si="9"/>
        <v>5</v>
      </c>
      <c r="U113" s="46"/>
      <c r="V113" s="46"/>
      <c r="W113" s="46"/>
      <c r="X113" s="46"/>
    </row>
    <row r="114" spans="1:104" ht="28.5" customHeight="1">
      <c r="A114" s="141" t="s">
        <v>235</v>
      </c>
      <c r="B114" s="142"/>
      <c r="C114" s="66">
        <f t="shared" ref="C114:T114" si="10">SUM(C113,C98,C57)</f>
        <v>763</v>
      </c>
      <c r="D114" s="66">
        <f t="shared" si="10"/>
        <v>5638</v>
      </c>
      <c r="E114" s="22">
        <f>D114/C114</f>
        <v>7.3892529488859768</v>
      </c>
      <c r="F114" s="66">
        <f t="shared" si="10"/>
        <v>1731</v>
      </c>
      <c r="G114" s="27">
        <f t="shared" si="10"/>
        <v>4.4566420431094755</v>
      </c>
      <c r="H114" s="24">
        <f t="shared" si="10"/>
        <v>1022</v>
      </c>
      <c r="I114" s="27">
        <f t="shared" si="10"/>
        <v>2.8541707027400376</v>
      </c>
      <c r="J114" s="10">
        <f t="shared" si="10"/>
        <v>705</v>
      </c>
      <c r="K114" s="19">
        <f t="shared" si="10"/>
        <v>1304</v>
      </c>
      <c r="L114" s="10">
        <f t="shared" si="10"/>
        <v>355</v>
      </c>
      <c r="M114" s="66">
        <f t="shared" si="10"/>
        <v>6</v>
      </c>
      <c r="N114" s="66">
        <f t="shared" si="10"/>
        <v>22</v>
      </c>
      <c r="O114" s="66">
        <f t="shared" si="10"/>
        <v>8</v>
      </c>
      <c r="P114" s="10">
        <f t="shared" si="10"/>
        <v>408</v>
      </c>
      <c r="Q114" s="66">
        <f t="shared" si="10"/>
        <v>1</v>
      </c>
      <c r="R114" s="66">
        <f t="shared" si="10"/>
        <v>17</v>
      </c>
      <c r="S114" s="66">
        <f t="shared" si="10"/>
        <v>4</v>
      </c>
      <c r="T114" s="66">
        <f t="shared" si="10"/>
        <v>59</v>
      </c>
      <c r="U114" s="46"/>
      <c r="V114" s="46"/>
      <c r="W114" s="46"/>
      <c r="X114" s="46"/>
    </row>
    <row r="115" spans="1:104" ht="28.5" customHeight="1">
      <c r="A115" s="68"/>
      <c r="B115" s="69"/>
      <c r="C115" s="70"/>
      <c r="D115" s="70"/>
      <c r="E115" s="70"/>
      <c r="F115" s="71"/>
      <c r="G115" s="4"/>
      <c r="H115" s="3"/>
      <c r="I115" s="3"/>
      <c r="J115" s="3"/>
      <c r="K115" s="3"/>
      <c r="L115" s="71"/>
      <c r="M115" s="71"/>
      <c r="N115" s="71"/>
      <c r="O115" s="71"/>
      <c r="P115" s="71"/>
      <c r="Q115" s="71"/>
      <c r="R115" s="71"/>
      <c r="S115" s="71"/>
      <c r="T115" s="70"/>
    </row>
    <row r="116" spans="1:104" ht="28.5" customHeight="1">
      <c r="A116" s="72"/>
      <c r="B116" s="73"/>
      <c r="C116" s="74"/>
      <c r="D116" s="75"/>
      <c r="E116" s="75"/>
      <c r="F116" s="76"/>
      <c r="G116" s="77"/>
      <c r="H116" s="78"/>
      <c r="I116" s="78"/>
      <c r="J116" s="78"/>
      <c r="K116" s="78"/>
      <c r="L116" s="45"/>
      <c r="M116" s="45"/>
      <c r="N116" s="45"/>
      <c r="O116" s="45"/>
      <c r="P116" s="45"/>
      <c r="Q116" s="45"/>
      <c r="R116" s="45"/>
      <c r="S116" s="45"/>
      <c r="T116" s="45"/>
    </row>
    <row r="117" spans="1:104" ht="28.5" customHeight="1">
      <c r="A117" s="45"/>
      <c r="B117" s="137" t="s">
        <v>238</v>
      </c>
      <c r="C117" s="115"/>
      <c r="D117" s="115"/>
      <c r="E117" s="115"/>
      <c r="F117" s="115"/>
      <c r="G117" s="115"/>
      <c r="H117" s="115"/>
      <c r="I117" s="115"/>
      <c r="J117" s="115"/>
      <c r="K117" s="115"/>
      <c r="L117" s="115"/>
      <c r="M117" s="115"/>
      <c r="N117" s="115"/>
      <c r="O117" s="115"/>
      <c r="P117" s="115"/>
      <c r="Q117" s="115"/>
      <c r="R117" s="115"/>
      <c r="S117" s="115"/>
      <c r="T117" s="45"/>
      <c r="CZ117" s="46"/>
    </row>
    <row r="118" spans="1:104" ht="28.5" customHeight="1">
      <c r="A118" s="45"/>
      <c r="B118" s="137"/>
      <c r="C118" s="115"/>
      <c r="D118" s="115"/>
      <c r="E118" s="115"/>
      <c r="F118" s="115"/>
      <c r="G118" s="115"/>
      <c r="H118" s="115"/>
      <c r="I118" s="115"/>
      <c r="J118" s="115"/>
      <c r="K118" s="115"/>
      <c r="L118" s="115"/>
      <c r="M118" s="115"/>
      <c r="N118" s="115"/>
      <c r="O118" s="115"/>
      <c r="P118" s="115"/>
      <c r="Q118" s="115"/>
      <c r="R118" s="115"/>
      <c r="S118" s="115"/>
      <c r="T118" s="45"/>
      <c r="CZ118" s="46"/>
    </row>
    <row r="119" spans="1:104" ht="28.5" customHeight="1">
      <c r="A119" s="45"/>
      <c r="B119" s="111" t="s">
        <v>239</v>
      </c>
      <c r="C119" s="115"/>
      <c r="D119" s="115"/>
      <c r="E119" s="115"/>
      <c r="F119" s="115"/>
      <c r="G119" s="115"/>
      <c r="H119" s="115"/>
      <c r="I119" s="115"/>
      <c r="J119" s="115"/>
      <c r="K119" s="115"/>
      <c r="L119" s="115"/>
      <c r="M119" s="115"/>
      <c r="N119" s="115"/>
      <c r="O119" s="115"/>
      <c r="P119" s="115"/>
      <c r="Q119" s="115"/>
      <c r="R119" s="115"/>
      <c r="S119" s="115"/>
      <c r="T119" s="45"/>
      <c r="CZ119" s="46"/>
    </row>
    <row r="120" spans="1:104" ht="28.5" customHeight="1">
      <c r="A120" s="45"/>
      <c r="B120" s="111" t="s">
        <v>240</v>
      </c>
      <c r="C120" s="115"/>
      <c r="D120" s="115"/>
      <c r="E120" s="115"/>
      <c r="F120" s="115"/>
      <c r="G120" s="115"/>
      <c r="H120" s="115"/>
      <c r="I120" s="115"/>
      <c r="J120" s="115"/>
      <c r="K120" s="115"/>
      <c r="L120" s="115"/>
      <c r="M120" s="115"/>
      <c r="N120" s="115"/>
      <c r="O120" s="115"/>
      <c r="P120" s="115"/>
      <c r="Q120" s="115"/>
      <c r="R120" s="115"/>
      <c r="S120" s="115"/>
      <c r="T120" s="45"/>
      <c r="CZ120" s="46"/>
    </row>
    <row r="121" spans="1:104" ht="28.5" customHeight="1">
      <c r="A121" s="72"/>
      <c r="B121" s="73"/>
      <c r="C121" s="74"/>
      <c r="D121" s="75"/>
      <c r="E121" s="75"/>
      <c r="F121" s="76"/>
      <c r="G121" s="77"/>
      <c r="H121" s="78"/>
      <c r="I121" s="78"/>
      <c r="J121" s="78"/>
      <c r="K121" s="78"/>
      <c r="L121" s="45"/>
      <c r="M121" s="45"/>
      <c r="N121" s="45"/>
      <c r="O121" s="45"/>
      <c r="P121" s="45"/>
      <c r="Q121" s="45"/>
      <c r="R121" s="45"/>
      <c r="S121" s="45"/>
      <c r="T121" s="45"/>
    </row>
    <row r="122" spans="1:104" ht="28.5" customHeight="1">
      <c r="A122" s="72"/>
      <c r="B122" s="73"/>
      <c r="C122" s="74"/>
      <c r="D122" s="75"/>
      <c r="E122" s="75"/>
      <c r="F122" s="76"/>
      <c r="G122" s="77"/>
      <c r="H122" s="78"/>
      <c r="I122" s="78"/>
      <c r="J122" s="78"/>
      <c r="K122" s="78"/>
      <c r="L122" s="45"/>
      <c r="M122" s="45"/>
      <c r="N122" s="45"/>
      <c r="O122" s="45"/>
      <c r="P122" s="45"/>
      <c r="Q122" s="45"/>
      <c r="R122" s="45"/>
      <c r="S122" s="45"/>
      <c r="T122" s="45"/>
    </row>
    <row r="123" spans="1:104" ht="28.5" customHeight="1">
      <c r="A123" s="72"/>
      <c r="B123" s="73"/>
      <c r="C123" s="74"/>
      <c r="D123" s="75"/>
      <c r="E123" s="75"/>
      <c r="F123" s="76"/>
      <c r="G123" s="77"/>
      <c r="H123" s="78"/>
      <c r="I123" s="78"/>
      <c r="J123" s="78"/>
      <c r="K123" s="78"/>
      <c r="L123" s="45"/>
      <c r="M123" s="45"/>
      <c r="N123" s="45"/>
      <c r="O123" s="45"/>
      <c r="P123" s="45"/>
      <c r="Q123" s="45"/>
      <c r="R123" s="45"/>
      <c r="S123" s="45"/>
      <c r="T123" s="45"/>
    </row>
    <row r="124" spans="1:104" ht="28.5" customHeight="1">
      <c r="A124" s="72"/>
      <c r="B124" s="73"/>
      <c r="C124" s="74"/>
      <c r="D124" s="75"/>
      <c r="E124" s="75"/>
      <c r="F124" s="76"/>
      <c r="G124" s="77"/>
      <c r="H124" s="78"/>
      <c r="I124" s="78"/>
      <c r="J124" s="78"/>
      <c r="K124" s="78"/>
      <c r="L124" s="45"/>
      <c r="M124" s="45"/>
      <c r="N124" s="45"/>
      <c r="O124" s="45"/>
      <c r="P124" s="45"/>
      <c r="Q124" s="45"/>
      <c r="R124" s="45"/>
      <c r="S124" s="45"/>
      <c r="T124" s="45"/>
    </row>
    <row r="125" spans="1:104" ht="28.5" customHeight="1">
      <c r="A125" s="72"/>
      <c r="B125" s="73"/>
      <c r="C125" s="74"/>
      <c r="D125" s="75"/>
      <c r="E125" s="75"/>
      <c r="F125" s="76"/>
      <c r="G125" s="77"/>
      <c r="H125" s="78"/>
      <c r="I125" s="78"/>
      <c r="J125" s="78"/>
      <c r="K125" s="78"/>
      <c r="L125" s="45"/>
      <c r="M125" s="45"/>
      <c r="N125" s="45"/>
      <c r="O125" s="45"/>
      <c r="P125" s="45"/>
      <c r="Q125" s="45"/>
      <c r="R125" s="45"/>
      <c r="S125" s="45"/>
      <c r="T125" s="45"/>
    </row>
    <row r="126" spans="1:104" ht="28.5" customHeight="1">
      <c r="A126" s="72"/>
      <c r="B126" s="73"/>
      <c r="C126" s="74"/>
      <c r="D126" s="75"/>
      <c r="E126" s="75"/>
      <c r="F126" s="76"/>
      <c r="G126" s="77"/>
      <c r="H126" s="78"/>
      <c r="I126" s="78"/>
      <c r="J126" s="78"/>
      <c r="K126" s="78"/>
      <c r="L126" s="45"/>
      <c r="M126" s="45"/>
      <c r="N126" s="45"/>
      <c r="O126" s="45"/>
      <c r="P126" s="45"/>
      <c r="Q126" s="45"/>
      <c r="R126" s="45"/>
      <c r="S126" s="45"/>
      <c r="T126" s="45"/>
    </row>
    <row r="127" spans="1:104" ht="28.5" customHeight="1">
      <c r="A127" s="72"/>
      <c r="B127" s="73"/>
      <c r="C127" s="74"/>
      <c r="D127" s="75"/>
      <c r="E127" s="75"/>
      <c r="F127" s="76"/>
      <c r="G127" s="77"/>
      <c r="H127" s="78"/>
      <c r="I127" s="78"/>
      <c r="J127" s="78"/>
      <c r="K127" s="78"/>
      <c r="L127" s="45"/>
      <c r="M127" s="45"/>
      <c r="N127" s="45"/>
      <c r="O127" s="45"/>
      <c r="P127" s="45"/>
      <c r="Q127" s="45"/>
      <c r="R127" s="45"/>
      <c r="S127" s="45"/>
      <c r="T127" s="45"/>
    </row>
    <row r="128" spans="1:104" ht="28.5" customHeight="1">
      <c r="A128" s="72"/>
      <c r="B128" s="73"/>
      <c r="C128" s="74"/>
      <c r="D128" s="75"/>
      <c r="E128" s="75"/>
      <c r="F128" s="76"/>
      <c r="G128" s="77"/>
      <c r="H128" s="78"/>
      <c r="I128" s="78"/>
      <c r="J128" s="78"/>
      <c r="K128" s="78"/>
      <c r="L128" s="45"/>
      <c r="M128" s="45"/>
      <c r="N128" s="45"/>
      <c r="O128" s="45"/>
      <c r="P128" s="45"/>
      <c r="Q128" s="45"/>
      <c r="R128" s="45"/>
      <c r="S128" s="45"/>
      <c r="T128" s="45"/>
    </row>
    <row r="129" spans="1:20" ht="28.5" customHeight="1">
      <c r="A129" s="72"/>
      <c r="B129" s="73"/>
      <c r="C129" s="74"/>
      <c r="D129" s="75"/>
      <c r="E129" s="75"/>
      <c r="F129" s="76"/>
      <c r="G129" s="77"/>
      <c r="H129" s="78"/>
      <c r="I129" s="78"/>
      <c r="J129" s="78"/>
      <c r="K129" s="78"/>
      <c r="L129" s="45"/>
      <c r="M129" s="45"/>
      <c r="N129" s="45"/>
      <c r="O129" s="45"/>
      <c r="P129" s="45"/>
      <c r="Q129" s="45"/>
      <c r="R129" s="45"/>
      <c r="S129" s="45"/>
      <c r="T129" s="45"/>
    </row>
    <row r="130" spans="1:20" ht="28.5" customHeight="1">
      <c r="A130" s="72"/>
      <c r="B130" s="73"/>
      <c r="C130" s="74"/>
      <c r="D130" s="75"/>
      <c r="E130" s="75"/>
      <c r="F130" s="76"/>
      <c r="G130" s="77"/>
      <c r="H130" s="78"/>
      <c r="I130" s="78"/>
      <c r="J130" s="78"/>
      <c r="K130" s="78"/>
      <c r="L130" s="45"/>
      <c r="M130" s="45"/>
      <c r="N130" s="45"/>
      <c r="O130" s="45"/>
      <c r="P130" s="45"/>
      <c r="Q130" s="45"/>
      <c r="R130" s="45"/>
      <c r="S130" s="45"/>
      <c r="T130" s="45"/>
    </row>
    <row r="131" spans="1:20" ht="28.5" customHeight="1">
      <c r="A131" s="72"/>
      <c r="B131" s="73"/>
      <c r="C131" s="74"/>
      <c r="D131" s="75"/>
      <c r="E131" s="75"/>
      <c r="F131" s="76"/>
      <c r="G131" s="77"/>
      <c r="H131" s="78"/>
      <c r="I131" s="78"/>
      <c r="J131" s="78"/>
      <c r="K131" s="78"/>
      <c r="L131" s="45"/>
      <c r="M131" s="45"/>
      <c r="N131" s="45"/>
      <c r="O131" s="45"/>
      <c r="P131" s="45"/>
      <c r="Q131" s="45"/>
      <c r="R131" s="45"/>
      <c r="S131" s="45"/>
      <c r="T131" s="45"/>
    </row>
    <row r="132" spans="1:20" ht="28.5" customHeight="1">
      <c r="A132" s="72"/>
      <c r="B132" s="73"/>
      <c r="C132" s="74"/>
      <c r="D132" s="75"/>
      <c r="E132" s="75"/>
      <c r="F132" s="76"/>
      <c r="G132" s="77"/>
      <c r="H132" s="78"/>
      <c r="I132" s="78"/>
      <c r="J132" s="78"/>
      <c r="K132" s="78"/>
      <c r="L132" s="45"/>
      <c r="M132" s="45"/>
      <c r="N132" s="45"/>
      <c r="O132" s="45"/>
      <c r="P132" s="45"/>
      <c r="Q132" s="45"/>
      <c r="R132" s="45"/>
      <c r="S132" s="45"/>
      <c r="T132" s="45"/>
    </row>
    <row r="133" spans="1:20" ht="28.5" customHeight="1">
      <c r="A133" s="72"/>
      <c r="B133" s="73"/>
      <c r="C133" s="74"/>
      <c r="D133" s="75"/>
      <c r="E133" s="75"/>
      <c r="F133" s="76"/>
      <c r="G133" s="77"/>
      <c r="H133" s="78"/>
      <c r="I133" s="78"/>
      <c r="J133" s="78"/>
      <c r="K133" s="78"/>
      <c r="L133" s="45"/>
      <c r="M133" s="45"/>
      <c r="N133" s="45"/>
      <c r="O133" s="45"/>
      <c r="P133" s="45"/>
      <c r="Q133" s="45"/>
      <c r="R133" s="45"/>
      <c r="S133" s="45"/>
      <c r="T133" s="45"/>
    </row>
    <row r="134" spans="1:20" ht="28.5" customHeight="1">
      <c r="A134" s="72"/>
      <c r="B134" s="73"/>
      <c r="C134" s="74"/>
      <c r="D134" s="75"/>
      <c r="E134" s="75"/>
      <c r="F134" s="76"/>
      <c r="G134" s="77"/>
      <c r="H134" s="78"/>
      <c r="I134" s="78"/>
      <c r="J134" s="78"/>
      <c r="K134" s="78"/>
      <c r="L134" s="45"/>
      <c r="M134" s="45"/>
      <c r="N134" s="45"/>
      <c r="O134" s="45"/>
      <c r="P134" s="45"/>
      <c r="Q134" s="45"/>
      <c r="R134" s="45"/>
      <c r="S134" s="45"/>
      <c r="T134" s="45"/>
    </row>
    <row r="135" spans="1:20" ht="28.5" customHeight="1">
      <c r="A135" s="72"/>
      <c r="B135" s="73"/>
      <c r="C135" s="74"/>
      <c r="D135" s="75"/>
      <c r="E135" s="75"/>
      <c r="F135" s="76"/>
      <c r="G135" s="77"/>
      <c r="H135" s="78"/>
      <c r="I135" s="78"/>
      <c r="J135" s="78"/>
      <c r="K135" s="78"/>
      <c r="L135" s="45"/>
      <c r="M135" s="45"/>
      <c r="N135" s="45"/>
      <c r="O135" s="45"/>
      <c r="P135" s="45"/>
      <c r="Q135" s="45"/>
      <c r="R135" s="45"/>
      <c r="S135" s="45"/>
      <c r="T135" s="45"/>
    </row>
    <row r="136" spans="1:20" ht="28.5" customHeight="1">
      <c r="A136" s="72"/>
      <c r="B136" s="73"/>
      <c r="C136" s="74"/>
      <c r="D136" s="75"/>
      <c r="E136" s="75"/>
      <c r="F136" s="76"/>
      <c r="G136" s="77"/>
      <c r="H136" s="78"/>
      <c r="I136" s="78"/>
      <c r="J136" s="78"/>
      <c r="K136" s="78"/>
      <c r="L136" s="45"/>
      <c r="M136" s="45"/>
      <c r="N136" s="45"/>
      <c r="O136" s="45"/>
      <c r="P136" s="45"/>
      <c r="Q136" s="45"/>
      <c r="R136" s="45"/>
      <c r="S136" s="45"/>
      <c r="T136" s="45"/>
    </row>
    <row r="137" spans="1:20" ht="28.5" customHeight="1">
      <c r="A137" s="72"/>
      <c r="B137" s="73"/>
      <c r="C137" s="74"/>
      <c r="D137" s="75"/>
      <c r="E137" s="75"/>
      <c r="F137" s="76"/>
      <c r="G137" s="77"/>
      <c r="H137" s="78"/>
      <c r="I137" s="78"/>
      <c r="J137" s="78"/>
      <c r="K137" s="78"/>
      <c r="L137" s="45"/>
      <c r="M137" s="45"/>
      <c r="N137" s="45"/>
      <c r="O137" s="45"/>
      <c r="P137" s="45"/>
      <c r="Q137" s="45"/>
      <c r="R137" s="45"/>
      <c r="S137" s="45"/>
      <c r="T137" s="45"/>
    </row>
    <row r="138" spans="1:20" ht="28.5" customHeight="1">
      <c r="A138" s="79"/>
      <c r="B138" s="45"/>
      <c r="C138" s="69"/>
      <c r="D138" s="45"/>
      <c r="E138" s="45"/>
      <c r="F138" s="57"/>
      <c r="G138" s="57"/>
      <c r="H138" s="47"/>
      <c r="I138" s="47"/>
      <c r="J138" s="47"/>
      <c r="K138" s="47"/>
      <c r="L138" s="45"/>
      <c r="M138" s="45"/>
      <c r="N138" s="45"/>
      <c r="O138" s="45"/>
      <c r="P138" s="45"/>
      <c r="Q138" s="45"/>
      <c r="R138" s="45"/>
      <c r="S138" s="45"/>
      <c r="T138" s="45"/>
    </row>
    <row r="139" spans="1:20" ht="28.5" customHeight="1">
      <c r="A139" s="79"/>
      <c r="B139" s="45"/>
      <c r="C139" s="69"/>
      <c r="D139" s="45"/>
      <c r="E139" s="45"/>
      <c r="F139" s="57"/>
      <c r="G139" s="57"/>
      <c r="H139" s="47"/>
      <c r="I139" s="47"/>
      <c r="J139" s="47"/>
      <c r="K139" s="47"/>
      <c r="L139" s="45"/>
      <c r="M139" s="45"/>
      <c r="N139" s="45"/>
      <c r="O139" s="45"/>
      <c r="P139" s="45"/>
      <c r="Q139" s="45"/>
      <c r="R139" s="45"/>
      <c r="S139" s="45"/>
      <c r="T139" s="45"/>
    </row>
    <row r="140" spans="1:20" ht="28.5" customHeight="1">
      <c r="A140" s="79"/>
      <c r="B140" s="45"/>
      <c r="C140" s="69"/>
      <c r="D140" s="45"/>
      <c r="E140" s="45"/>
      <c r="F140" s="57"/>
      <c r="G140" s="57"/>
      <c r="H140" s="47"/>
      <c r="I140" s="47"/>
      <c r="J140" s="47"/>
      <c r="K140" s="47"/>
      <c r="L140" s="45"/>
      <c r="M140" s="45"/>
      <c r="N140" s="45"/>
      <c r="O140" s="45"/>
      <c r="P140" s="45"/>
      <c r="Q140" s="45"/>
      <c r="R140" s="45"/>
      <c r="S140" s="45"/>
      <c r="T140" s="45"/>
    </row>
    <row r="141" spans="1:20" ht="28.5" customHeight="1">
      <c r="A141" s="79"/>
      <c r="B141" s="45"/>
      <c r="C141" s="69"/>
      <c r="D141" s="45"/>
      <c r="E141" s="45"/>
      <c r="F141" s="57"/>
      <c r="G141" s="57"/>
      <c r="H141" s="47"/>
      <c r="I141" s="47"/>
      <c r="J141" s="47"/>
      <c r="K141" s="47"/>
      <c r="L141" s="45"/>
      <c r="M141" s="45"/>
      <c r="N141" s="45"/>
      <c r="O141" s="45"/>
      <c r="P141" s="45"/>
      <c r="Q141" s="45"/>
      <c r="R141" s="45"/>
      <c r="S141" s="45"/>
      <c r="T141" s="45"/>
    </row>
    <row r="142" spans="1:20" ht="28.5" customHeight="1">
      <c r="A142" s="79"/>
      <c r="B142" s="45"/>
      <c r="C142" s="69"/>
      <c r="D142" s="45"/>
      <c r="E142" s="45"/>
      <c r="F142" s="57"/>
      <c r="G142" s="57"/>
      <c r="H142" s="47"/>
      <c r="I142" s="47"/>
      <c r="J142" s="47"/>
      <c r="K142" s="47"/>
      <c r="L142" s="45"/>
      <c r="M142" s="45"/>
      <c r="N142" s="45"/>
      <c r="O142" s="45"/>
      <c r="P142" s="45"/>
      <c r="Q142" s="45"/>
      <c r="R142" s="45"/>
      <c r="S142" s="45"/>
      <c r="T142" s="45"/>
    </row>
    <row r="143" spans="1:20" ht="28.5" customHeight="1">
      <c r="A143" s="79"/>
      <c r="B143" s="45"/>
      <c r="C143" s="69"/>
      <c r="D143" s="45"/>
      <c r="E143" s="45"/>
      <c r="F143" s="57"/>
      <c r="G143" s="57"/>
      <c r="H143" s="47"/>
      <c r="I143" s="47"/>
      <c r="J143" s="47"/>
      <c r="K143" s="47"/>
      <c r="L143" s="45"/>
      <c r="M143" s="45"/>
      <c r="N143" s="45"/>
      <c r="O143" s="45"/>
      <c r="P143" s="45"/>
      <c r="Q143" s="45"/>
      <c r="R143" s="45"/>
      <c r="S143" s="45"/>
      <c r="T143" s="45"/>
    </row>
    <row r="144" spans="1:20" ht="28.5" customHeight="1">
      <c r="A144" s="79"/>
      <c r="B144" s="45"/>
      <c r="C144" s="69"/>
      <c r="D144" s="45"/>
      <c r="E144" s="45"/>
      <c r="F144" s="57"/>
      <c r="G144" s="57"/>
      <c r="H144" s="47"/>
      <c r="I144" s="47"/>
      <c r="J144" s="47"/>
      <c r="K144" s="47"/>
      <c r="L144" s="45"/>
      <c r="M144" s="45"/>
      <c r="N144" s="45"/>
      <c r="O144" s="45"/>
      <c r="P144" s="45"/>
      <c r="Q144" s="45"/>
      <c r="R144" s="45"/>
      <c r="S144" s="45"/>
      <c r="T144" s="45"/>
    </row>
    <row r="145" spans="1:20" ht="28.5" customHeight="1">
      <c r="A145" s="79"/>
      <c r="B145" s="45"/>
      <c r="C145" s="69"/>
      <c r="D145" s="45"/>
      <c r="E145" s="45"/>
      <c r="F145" s="57"/>
      <c r="G145" s="57"/>
      <c r="H145" s="47"/>
      <c r="I145" s="47"/>
      <c r="J145" s="47"/>
      <c r="K145" s="47"/>
      <c r="L145" s="45"/>
      <c r="M145" s="45"/>
      <c r="N145" s="45"/>
      <c r="O145" s="45"/>
      <c r="P145" s="45"/>
      <c r="Q145" s="45"/>
      <c r="R145" s="45"/>
      <c r="S145" s="45"/>
      <c r="T145" s="45"/>
    </row>
    <row r="146" spans="1:20" ht="28.5" customHeight="1">
      <c r="A146" s="79"/>
      <c r="B146" s="45"/>
      <c r="C146" s="69"/>
      <c r="D146" s="45"/>
      <c r="E146" s="45"/>
      <c r="F146" s="57"/>
      <c r="G146" s="57"/>
      <c r="H146" s="47"/>
      <c r="I146" s="47"/>
      <c r="J146" s="47"/>
      <c r="K146" s="47"/>
      <c r="L146" s="45"/>
      <c r="M146" s="45"/>
      <c r="N146" s="45"/>
      <c r="O146" s="45"/>
      <c r="P146" s="45"/>
      <c r="Q146" s="45"/>
      <c r="R146" s="45"/>
      <c r="S146" s="45"/>
      <c r="T146" s="45"/>
    </row>
    <row r="147" spans="1:20" ht="28.5" customHeight="1">
      <c r="A147" s="79"/>
      <c r="B147" s="45"/>
      <c r="C147" s="69"/>
      <c r="D147" s="45"/>
      <c r="E147" s="45"/>
      <c r="F147" s="57"/>
      <c r="G147" s="57"/>
      <c r="H147" s="47"/>
      <c r="I147" s="47"/>
      <c r="J147" s="47"/>
      <c r="K147" s="47"/>
      <c r="L147" s="45"/>
      <c r="M147" s="45"/>
      <c r="N147" s="45"/>
      <c r="O147" s="45"/>
      <c r="P147" s="45"/>
      <c r="Q147" s="45"/>
      <c r="R147" s="45"/>
      <c r="S147" s="45"/>
      <c r="T147" s="45"/>
    </row>
    <row r="148" spans="1:20" ht="28.5" customHeight="1">
      <c r="A148" s="79"/>
      <c r="B148" s="45"/>
      <c r="C148" s="69"/>
      <c r="D148" s="45"/>
      <c r="E148" s="45"/>
      <c r="F148" s="57"/>
      <c r="G148" s="57"/>
      <c r="H148" s="47"/>
      <c r="I148" s="47"/>
      <c r="J148" s="47"/>
      <c r="K148" s="47"/>
      <c r="L148" s="45"/>
      <c r="M148" s="45"/>
      <c r="N148" s="45"/>
      <c r="O148" s="45"/>
      <c r="P148" s="45"/>
      <c r="Q148" s="45"/>
      <c r="R148" s="45"/>
      <c r="S148" s="45"/>
      <c r="T148" s="45"/>
    </row>
    <row r="149" spans="1:20" ht="28.5" customHeight="1">
      <c r="A149" s="79"/>
      <c r="B149" s="45"/>
      <c r="C149" s="69"/>
      <c r="D149" s="45"/>
      <c r="E149" s="45"/>
      <c r="F149" s="57"/>
      <c r="G149" s="57"/>
      <c r="H149" s="47"/>
      <c r="I149" s="47"/>
      <c r="J149" s="47"/>
      <c r="K149" s="47"/>
      <c r="L149" s="45"/>
      <c r="M149" s="45"/>
      <c r="N149" s="45"/>
      <c r="O149" s="45"/>
      <c r="P149" s="45"/>
      <c r="Q149" s="45"/>
      <c r="R149" s="45"/>
      <c r="S149" s="45"/>
      <c r="T149" s="45"/>
    </row>
    <row r="150" spans="1:20" ht="28.5" customHeight="1">
      <c r="A150" s="79"/>
      <c r="B150" s="45"/>
      <c r="C150" s="69"/>
      <c r="D150" s="45"/>
      <c r="E150" s="45"/>
      <c r="F150" s="57"/>
      <c r="G150" s="57"/>
      <c r="H150" s="47"/>
      <c r="I150" s="47"/>
      <c r="J150" s="47"/>
      <c r="K150" s="47"/>
      <c r="L150" s="45"/>
      <c r="M150" s="45"/>
      <c r="N150" s="45"/>
      <c r="O150" s="45"/>
      <c r="P150" s="45"/>
      <c r="Q150" s="45"/>
      <c r="R150" s="45"/>
      <c r="S150" s="45"/>
      <c r="T150" s="45"/>
    </row>
    <row r="151" spans="1:20" ht="28.5" customHeight="1">
      <c r="A151" s="79"/>
      <c r="B151" s="45"/>
      <c r="C151" s="69"/>
      <c r="D151" s="45"/>
      <c r="E151" s="45"/>
      <c r="F151" s="57"/>
      <c r="G151" s="57"/>
      <c r="H151" s="47"/>
      <c r="I151" s="47"/>
      <c r="J151" s="47"/>
      <c r="K151" s="47"/>
      <c r="L151" s="45"/>
      <c r="M151" s="45"/>
      <c r="N151" s="45"/>
      <c r="O151" s="45"/>
      <c r="P151" s="45"/>
      <c r="Q151" s="45"/>
      <c r="R151" s="45"/>
      <c r="S151" s="45"/>
      <c r="T151" s="45"/>
    </row>
    <row r="152" spans="1:20" ht="28.5" customHeight="1">
      <c r="A152" s="79"/>
      <c r="B152" s="45"/>
      <c r="C152" s="69"/>
      <c r="D152" s="45"/>
      <c r="E152" s="45"/>
      <c r="F152" s="57"/>
      <c r="G152" s="57"/>
      <c r="H152" s="47"/>
      <c r="I152" s="47"/>
      <c r="J152" s="47"/>
      <c r="K152" s="47"/>
      <c r="L152" s="45"/>
      <c r="M152" s="45"/>
      <c r="N152" s="45"/>
      <c r="O152" s="45"/>
      <c r="P152" s="45"/>
      <c r="Q152" s="45"/>
      <c r="R152" s="45"/>
      <c r="S152" s="45"/>
      <c r="T152" s="45"/>
    </row>
    <row r="153" spans="1:20" ht="28.5" customHeight="1">
      <c r="A153" s="79"/>
      <c r="B153" s="45"/>
      <c r="C153" s="69"/>
      <c r="D153" s="45"/>
      <c r="E153" s="45"/>
      <c r="F153" s="57"/>
      <c r="G153" s="57"/>
      <c r="H153" s="47"/>
      <c r="I153" s="47"/>
      <c r="J153" s="47"/>
      <c r="K153" s="47"/>
      <c r="L153" s="45"/>
      <c r="M153" s="45"/>
      <c r="N153" s="45"/>
      <c r="O153" s="45"/>
      <c r="P153" s="45"/>
      <c r="Q153" s="45"/>
      <c r="R153" s="45"/>
      <c r="S153" s="45"/>
      <c r="T153" s="45"/>
    </row>
    <row r="154" spans="1:20" ht="28.5" customHeight="1">
      <c r="A154" s="79"/>
      <c r="B154" s="45"/>
      <c r="C154" s="69"/>
      <c r="D154" s="45"/>
      <c r="E154" s="45"/>
      <c r="F154" s="57"/>
      <c r="G154" s="57"/>
      <c r="H154" s="47"/>
      <c r="I154" s="47"/>
      <c r="J154" s="47"/>
      <c r="K154" s="47"/>
      <c r="L154" s="45"/>
      <c r="M154" s="45"/>
      <c r="N154" s="45"/>
      <c r="O154" s="45"/>
      <c r="P154" s="45"/>
      <c r="Q154" s="45"/>
      <c r="R154" s="45"/>
      <c r="S154" s="45"/>
      <c r="T154" s="45"/>
    </row>
    <row r="155" spans="1:20" ht="28.5" customHeight="1">
      <c r="A155" s="79"/>
      <c r="B155" s="45"/>
      <c r="C155" s="69"/>
      <c r="D155" s="45"/>
      <c r="E155" s="45"/>
      <c r="F155" s="57"/>
      <c r="G155" s="57"/>
      <c r="H155" s="47"/>
      <c r="I155" s="47"/>
      <c r="J155" s="47"/>
      <c r="K155" s="47"/>
      <c r="L155" s="45"/>
      <c r="M155" s="45"/>
      <c r="N155" s="45"/>
      <c r="O155" s="45"/>
      <c r="P155" s="45"/>
      <c r="Q155" s="45"/>
      <c r="R155" s="45"/>
      <c r="S155" s="45"/>
      <c r="T155" s="45"/>
    </row>
    <row r="156" spans="1:20" ht="28.5" customHeight="1">
      <c r="A156" s="79"/>
      <c r="B156" s="45"/>
      <c r="C156" s="69"/>
      <c r="D156" s="45"/>
      <c r="E156" s="45"/>
      <c r="F156" s="57"/>
      <c r="G156" s="57"/>
      <c r="H156" s="47"/>
      <c r="I156" s="47"/>
      <c r="J156" s="47"/>
      <c r="K156" s="47"/>
      <c r="L156" s="45"/>
      <c r="M156" s="45"/>
      <c r="N156" s="45"/>
      <c r="O156" s="45"/>
      <c r="P156" s="45"/>
      <c r="Q156" s="45"/>
      <c r="R156" s="45"/>
      <c r="S156" s="45"/>
      <c r="T156" s="45"/>
    </row>
    <row r="157" spans="1:20" ht="28.5" customHeight="1">
      <c r="A157" s="79"/>
      <c r="B157" s="45"/>
      <c r="C157" s="69"/>
      <c r="D157" s="45"/>
      <c r="E157" s="45"/>
      <c r="F157" s="57"/>
      <c r="G157" s="57"/>
      <c r="H157" s="47"/>
      <c r="I157" s="47"/>
      <c r="J157" s="47"/>
      <c r="K157" s="47"/>
      <c r="L157" s="45"/>
      <c r="M157" s="45"/>
      <c r="N157" s="45"/>
      <c r="O157" s="45"/>
      <c r="P157" s="45"/>
      <c r="Q157" s="45"/>
      <c r="R157" s="45"/>
      <c r="S157" s="45"/>
      <c r="T157" s="45"/>
    </row>
    <row r="158" spans="1:20" ht="28.5" customHeight="1">
      <c r="A158" s="79"/>
      <c r="B158" s="45"/>
      <c r="C158" s="69"/>
      <c r="D158" s="45"/>
      <c r="E158" s="45"/>
      <c r="F158" s="57"/>
      <c r="G158" s="57"/>
      <c r="H158" s="47"/>
      <c r="I158" s="47"/>
      <c r="J158" s="47"/>
      <c r="K158" s="47"/>
      <c r="L158" s="45"/>
      <c r="M158" s="45"/>
      <c r="N158" s="45"/>
      <c r="O158" s="45"/>
      <c r="P158" s="45"/>
      <c r="Q158" s="45"/>
      <c r="R158" s="45"/>
      <c r="S158" s="45"/>
      <c r="T158" s="45"/>
    </row>
    <row r="159" spans="1:20" ht="28.5" customHeight="1">
      <c r="A159" s="79"/>
      <c r="B159" s="45"/>
      <c r="C159" s="69"/>
      <c r="D159" s="45"/>
      <c r="E159" s="45"/>
      <c r="F159" s="57"/>
      <c r="G159" s="57"/>
      <c r="H159" s="47"/>
      <c r="I159" s="47"/>
      <c r="J159" s="47"/>
      <c r="K159" s="47"/>
      <c r="L159" s="45"/>
      <c r="M159" s="45"/>
      <c r="N159" s="45"/>
      <c r="O159" s="45"/>
      <c r="P159" s="45"/>
      <c r="Q159" s="45"/>
      <c r="R159" s="45"/>
      <c r="S159" s="45"/>
      <c r="T159" s="45"/>
    </row>
    <row r="160" spans="1:20" ht="28.5" customHeight="1">
      <c r="A160" s="79"/>
      <c r="B160" s="45"/>
      <c r="C160" s="69"/>
      <c r="D160" s="45"/>
      <c r="E160" s="45"/>
      <c r="F160" s="57"/>
      <c r="G160" s="57"/>
      <c r="H160" s="47"/>
      <c r="I160" s="47"/>
      <c r="J160" s="47"/>
      <c r="K160" s="47"/>
      <c r="L160" s="45"/>
      <c r="M160" s="45"/>
      <c r="N160" s="45"/>
      <c r="O160" s="45"/>
      <c r="P160" s="45"/>
      <c r="Q160" s="45"/>
      <c r="R160" s="45"/>
      <c r="S160" s="45"/>
      <c r="T160" s="45"/>
    </row>
    <row r="161" spans="1:20" ht="28.5" customHeight="1">
      <c r="A161" s="79"/>
      <c r="B161" s="45"/>
      <c r="C161" s="69"/>
      <c r="D161" s="45"/>
      <c r="E161" s="45"/>
      <c r="F161" s="57"/>
      <c r="G161" s="57"/>
      <c r="H161" s="47"/>
      <c r="I161" s="47"/>
      <c r="J161" s="47"/>
      <c r="K161" s="47"/>
      <c r="L161" s="45"/>
      <c r="M161" s="45"/>
      <c r="N161" s="45"/>
      <c r="O161" s="45"/>
      <c r="P161" s="45"/>
      <c r="Q161" s="45"/>
      <c r="R161" s="45"/>
      <c r="S161" s="45"/>
      <c r="T161" s="45"/>
    </row>
    <row r="162" spans="1:20" ht="28.5" customHeight="1">
      <c r="A162" s="79"/>
      <c r="B162" s="45"/>
      <c r="C162" s="69"/>
      <c r="D162" s="45"/>
      <c r="E162" s="45"/>
      <c r="F162" s="57"/>
      <c r="G162" s="57"/>
      <c r="H162" s="47"/>
      <c r="I162" s="47"/>
      <c r="J162" s="47"/>
      <c r="K162" s="47"/>
      <c r="L162" s="45"/>
      <c r="M162" s="45"/>
      <c r="N162" s="45"/>
      <c r="O162" s="45"/>
      <c r="P162" s="45"/>
      <c r="Q162" s="45"/>
      <c r="R162" s="45"/>
      <c r="S162" s="45"/>
      <c r="T162" s="45"/>
    </row>
    <row r="163" spans="1:20" ht="28.5" customHeight="1">
      <c r="A163" s="79"/>
      <c r="B163" s="45"/>
      <c r="C163" s="69"/>
      <c r="D163" s="45"/>
      <c r="E163" s="45"/>
      <c r="F163" s="57"/>
      <c r="G163" s="57"/>
      <c r="H163" s="47"/>
      <c r="I163" s="47"/>
      <c r="J163" s="47"/>
      <c r="K163" s="47"/>
      <c r="L163" s="45"/>
      <c r="M163" s="45"/>
      <c r="N163" s="45"/>
      <c r="O163" s="45"/>
      <c r="P163" s="45"/>
      <c r="Q163" s="45"/>
      <c r="R163" s="45"/>
      <c r="S163" s="45"/>
      <c r="T163" s="45"/>
    </row>
    <row r="164" spans="1:20" ht="28.5" customHeight="1">
      <c r="A164" s="79"/>
      <c r="B164" s="45"/>
      <c r="C164" s="69"/>
      <c r="D164" s="45"/>
      <c r="E164" s="45"/>
      <c r="F164" s="57"/>
      <c r="G164" s="57"/>
      <c r="H164" s="47"/>
      <c r="I164" s="47"/>
      <c r="J164" s="47"/>
      <c r="K164" s="47"/>
      <c r="L164" s="45"/>
      <c r="M164" s="45"/>
      <c r="N164" s="45"/>
      <c r="O164" s="45"/>
      <c r="P164" s="45"/>
      <c r="Q164" s="45"/>
      <c r="R164" s="45"/>
      <c r="S164" s="45"/>
      <c r="T164" s="45"/>
    </row>
    <row r="165" spans="1:20" ht="28.5" customHeight="1">
      <c r="A165" s="79"/>
      <c r="B165" s="45"/>
      <c r="C165" s="69"/>
      <c r="D165" s="45"/>
      <c r="E165" s="45"/>
      <c r="F165" s="57"/>
      <c r="G165" s="57"/>
      <c r="H165" s="47"/>
      <c r="I165" s="47"/>
      <c r="J165" s="47"/>
      <c r="K165" s="47"/>
      <c r="L165" s="45"/>
      <c r="M165" s="45"/>
      <c r="N165" s="45"/>
      <c r="O165" s="45"/>
      <c r="P165" s="45"/>
      <c r="Q165" s="45"/>
      <c r="R165" s="45"/>
      <c r="S165" s="45"/>
      <c r="T165" s="45"/>
    </row>
    <row r="166" spans="1:20" ht="28.5" customHeight="1">
      <c r="A166" s="79"/>
      <c r="B166" s="45"/>
      <c r="C166" s="69"/>
      <c r="D166" s="45"/>
      <c r="E166" s="45"/>
      <c r="F166" s="57"/>
      <c r="G166" s="57"/>
      <c r="H166" s="47"/>
      <c r="I166" s="47"/>
      <c r="J166" s="47"/>
      <c r="K166" s="47"/>
      <c r="L166" s="45"/>
      <c r="M166" s="45"/>
      <c r="N166" s="45"/>
      <c r="O166" s="45"/>
      <c r="P166" s="45"/>
      <c r="Q166" s="45"/>
      <c r="R166" s="45"/>
      <c r="S166" s="45"/>
      <c r="T166" s="45"/>
    </row>
    <row r="167" spans="1:20" ht="28.5" customHeight="1">
      <c r="A167" s="79"/>
      <c r="B167" s="45"/>
      <c r="C167" s="69"/>
      <c r="D167" s="45"/>
      <c r="E167" s="45"/>
      <c r="F167" s="57"/>
      <c r="G167" s="57"/>
      <c r="H167" s="47"/>
      <c r="I167" s="47"/>
      <c r="J167" s="47"/>
      <c r="K167" s="47"/>
      <c r="L167" s="45"/>
      <c r="M167" s="45"/>
      <c r="N167" s="45"/>
      <c r="O167" s="45"/>
      <c r="P167" s="45"/>
      <c r="Q167" s="45"/>
      <c r="R167" s="45"/>
      <c r="S167" s="45"/>
      <c r="T167" s="45"/>
    </row>
    <row r="168" spans="1:20" ht="28.5" customHeight="1">
      <c r="A168" s="79"/>
      <c r="B168" s="45"/>
      <c r="C168" s="69"/>
      <c r="D168" s="45"/>
      <c r="E168" s="45"/>
      <c r="F168" s="57"/>
      <c r="G168" s="57"/>
      <c r="H168" s="47"/>
      <c r="I168" s="47"/>
      <c r="J168" s="47"/>
      <c r="K168" s="47"/>
      <c r="L168" s="45"/>
      <c r="M168" s="45"/>
      <c r="N168" s="45"/>
      <c r="O168" s="45"/>
      <c r="P168" s="45"/>
      <c r="Q168" s="45"/>
      <c r="R168" s="45"/>
      <c r="S168" s="45"/>
      <c r="T168" s="45"/>
    </row>
    <row r="169" spans="1:20" ht="28.5" customHeight="1">
      <c r="A169" s="79"/>
      <c r="B169" s="45"/>
      <c r="C169" s="69"/>
      <c r="D169" s="45"/>
      <c r="E169" s="45"/>
      <c r="F169" s="57"/>
      <c r="G169" s="57"/>
      <c r="H169" s="47"/>
      <c r="I169" s="47"/>
      <c r="J169" s="47"/>
      <c r="K169" s="47"/>
      <c r="L169" s="45"/>
      <c r="M169" s="45"/>
      <c r="N169" s="45"/>
      <c r="O169" s="45"/>
      <c r="P169" s="45"/>
      <c r="Q169" s="45"/>
      <c r="R169" s="45"/>
      <c r="S169" s="45"/>
      <c r="T169" s="45"/>
    </row>
    <row r="170" spans="1:20" ht="28.5" customHeight="1">
      <c r="A170" s="79"/>
      <c r="B170" s="45"/>
      <c r="C170" s="69"/>
      <c r="D170" s="45"/>
      <c r="E170" s="45"/>
      <c r="F170" s="57"/>
      <c r="G170" s="57"/>
      <c r="H170" s="47"/>
      <c r="I170" s="47"/>
      <c r="J170" s="47"/>
      <c r="K170" s="47"/>
      <c r="L170" s="45"/>
      <c r="M170" s="45"/>
      <c r="N170" s="45"/>
      <c r="O170" s="45"/>
      <c r="P170" s="45"/>
      <c r="Q170" s="45"/>
      <c r="R170" s="45"/>
      <c r="S170" s="45"/>
      <c r="T170" s="45"/>
    </row>
    <row r="171" spans="1:20" ht="28.5" customHeight="1">
      <c r="A171" s="79"/>
      <c r="B171" s="45"/>
      <c r="C171" s="69"/>
      <c r="D171" s="45"/>
      <c r="E171" s="45"/>
      <c r="F171" s="57"/>
      <c r="G171" s="57"/>
      <c r="H171" s="47"/>
      <c r="I171" s="47"/>
      <c r="J171" s="47"/>
      <c r="K171" s="47"/>
      <c r="L171" s="45"/>
      <c r="M171" s="45"/>
      <c r="N171" s="45"/>
      <c r="O171" s="45"/>
      <c r="P171" s="45"/>
      <c r="Q171" s="45"/>
      <c r="R171" s="45"/>
      <c r="S171" s="45"/>
      <c r="T171" s="45"/>
    </row>
    <row r="172" spans="1:20" ht="28.5" customHeight="1">
      <c r="A172" s="79"/>
      <c r="B172" s="45"/>
      <c r="C172" s="69"/>
      <c r="D172" s="45"/>
      <c r="E172" s="45"/>
      <c r="F172" s="57"/>
      <c r="G172" s="57"/>
      <c r="H172" s="47"/>
      <c r="I172" s="47"/>
      <c r="J172" s="47"/>
      <c r="K172" s="47"/>
      <c r="L172" s="45"/>
      <c r="M172" s="45"/>
      <c r="N172" s="45"/>
      <c r="O172" s="45"/>
      <c r="P172" s="45"/>
      <c r="Q172" s="45"/>
      <c r="R172" s="45"/>
      <c r="S172" s="45"/>
      <c r="T172" s="45"/>
    </row>
    <row r="173" spans="1:20" ht="28.5" customHeight="1">
      <c r="A173" s="79"/>
      <c r="B173" s="45"/>
      <c r="C173" s="69"/>
      <c r="D173" s="45"/>
      <c r="E173" s="45"/>
      <c r="F173" s="57"/>
      <c r="G173" s="57"/>
      <c r="H173" s="47"/>
      <c r="I173" s="47"/>
      <c r="J173" s="47"/>
      <c r="K173" s="47"/>
      <c r="L173" s="45"/>
      <c r="M173" s="45"/>
      <c r="N173" s="45"/>
      <c r="O173" s="45"/>
      <c r="P173" s="45"/>
      <c r="Q173" s="45"/>
      <c r="R173" s="45"/>
      <c r="S173" s="45"/>
      <c r="T173" s="45"/>
    </row>
    <row r="174" spans="1:20" ht="28.5" customHeight="1">
      <c r="A174" s="79"/>
      <c r="B174" s="45"/>
      <c r="C174" s="69"/>
      <c r="D174" s="45"/>
      <c r="E174" s="45"/>
      <c r="F174" s="57"/>
      <c r="G174" s="57"/>
      <c r="H174" s="47"/>
      <c r="I174" s="47"/>
      <c r="J174" s="47"/>
      <c r="K174" s="47"/>
      <c r="L174" s="45"/>
      <c r="M174" s="45"/>
      <c r="N174" s="45"/>
      <c r="O174" s="45"/>
      <c r="P174" s="45"/>
      <c r="Q174" s="45"/>
      <c r="R174" s="45"/>
      <c r="S174" s="45"/>
      <c r="T174" s="45"/>
    </row>
    <row r="175" spans="1:20" ht="28.5" customHeight="1">
      <c r="A175" s="79"/>
      <c r="B175" s="45"/>
      <c r="C175" s="69"/>
      <c r="D175" s="45"/>
      <c r="E175" s="45"/>
      <c r="F175" s="57"/>
      <c r="G175" s="57"/>
      <c r="H175" s="47"/>
      <c r="I175" s="47"/>
      <c r="J175" s="47"/>
      <c r="K175" s="47"/>
      <c r="L175" s="45"/>
      <c r="M175" s="45"/>
      <c r="N175" s="45"/>
      <c r="O175" s="45"/>
      <c r="P175" s="45"/>
      <c r="Q175" s="45"/>
      <c r="R175" s="45"/>
      <c r="S175" s="45"/>
      <c r="T175" s="45"/>
    </row>
    <row r="176" spans="1:20" ht="28.5" customHeight="1">
      <c r="A176" s="79"/>
      <c r="B176" s="45"/>
      <c r="C176" s="69"/>
      <c r="D176" s="45"/>
      <c r="E176" s="45"/>
      <c r="F176" s="57"/>
      <c r="G176" s="57"/>
      <c r="H176" s="47"/>
      <c r="I176" s="47"/>
      <c r="J176" s="47"/>
      <c r="K176" s="47"/>
      <c r="L176" s="45"/>
      <c r="M176" s="45"/>
      <c r="N176" s="45"/>
      <c r="O176" s="45"/>
      <c r="P176" s="45"/>
      <c r="Q176" s="45"/>
      <c r="R176" s="45"/>
      <c r="S176" s="45"/>
      <c r="T176" s="45"/>
    </row>
    <row r="177" spans="1:20" ht="28.5" customHeight="1">
      <c r="A177" s="79"/>
      <c r="B177" s="45"/>
      <c r="C177" s="69"/>
      <c r="D177" s="45"/>
      <c r="E177" s="45"/>
      <c r="F177" s="57"/>
      <c r="G177" s="57"/>
      <c r="H177" s="47"/>
      <c r="I177" s="47"/>
      <c r="J177" s="47"/>
      <c r="K177" s="47"/>
      <c r="L177" s="45"/>
      <c r="M177" s="45"/>
      <c r="N177" s="45"/>
      <c r="O177" s="45"/>
      <c r="P177" s="45"/>
      <c r="Q177" s="45"/>
      <c r="R177" s="45"/>
      <c r="S177" s="45"/>
      <c r="T177" s="45"/>
    </row>
    <row r="178" spans="1:20" ht="28.5" customHeight="1">
      <c r="A178" s="79"/>
      <c r="B178" s="45"/>
      <c r="C178" s="69"/>
      <c r="D178" s="45"/>
      <c r="E178" s="45"/>
      <c r="F178" s="57"/>
      <c r="G178" s="57"/>
      <c r="H178" s="47"/>
      <c r="I178" s="47"/>
      <c r="J178" s="47"/>
      <c r="K178" s="47"/>
      <c r="L178" s="45"/>
      <c r="M178" s="45"/>
      <c r="N178" s="45"/>
      <c r="O178" s="45"/>
      <c r="P178" s="45"/>
      <c r="Q178" s="45"/>
      <c r="R178" s="45"/>
      <c r="S178" s="45"/>
      <c r="T178" s="45"/>
    </row>
    <row r="179" spans="1:20" ht="28.5" customHeight="1">
      <c r="A179" s="79"/>
      <c r="B179" s="45"/>
      <c r="C179" s="69"/>
      <c r="D179" s="45"/>
      <c r="E179" s="45"/>
      <c r="F179" s="57"/>
      <c r="G179" s="57"/>
      <c r="H179" s="47"/>
      <c r="I179" s="47"/>
      <c r="J179" s="47"/>
      <c r="K179" s="47"/>
      <c r="L179" s="45"/>
      <c r="M179" s="45"/>
      <c r="N179" s="45"/>
      <c r="O179" s="45"/>
      <c r="P179" s="45"/>
      <c r="Q179" s="45"/>
      <c r="R179" s="45"/>
      <c r="S179" s="45"/>
      <c r="T179" s="45"/>
    </row>
    <row r="180" spans="1:20" ht="28.5" customHeight="1">
      <c r="A180" s="79"/>
      <c r="B180" s="45"/>
      <c r="C180" s="69"/>
      <c r="D180" s="45"/>
      <c r="E180" s="45"/>
      <c r="F180" s="57"/>
      <c r="G180" s="57"/>
      <c r="H180" s="47"/>
      <c r="I180" s="47"/>
      <c r="J180" s="47"/>
      <c r="K180" s="47"/>
      <c r="L180" s="45"/>
      <c r="M180" s="45"/>
      <c r="N180" s="45"/>
      <c r="O180" s="45"/>
      <c r="P180" s="45"/>
      <c r="Q180" s="45"/>
      <c r="R180" s="45"/>
      <c r="S180" s="45"/>
      <c r="T180" s="45"/>
    </row>
    <row r="181" spans="1:20" ht="28.5" customHeight="1">
      <c r="A181" s="79"/>
      <c r="B181" s="45"/>
      <c r="C181" s="69"/>
      <c r="D181" s="45"/>
      <c r="E181" s="45"/>
      <c r="F181" s="57"/>
      <c r="G181" s="57"/>
      <c r="H181" s="47"/>
      <c r="I181" s="47"/>
      <c r="J181" s="47"/>
      <c r="K181" s="47"/>
      <c r="L181" s="45"/>
      <c r="M181" s="45"/>
      <c r="N181" s="45"/>
      <c r="O181" s="45"/>
      <c r="P181" s="45"/>
      <c r="Q181" s="45"/>
      <c r="R181" s="45"/>
      <c r="S181" s="45"/>
      <c r="T181" s="45"/>
    </row>
    <row r="182" spans="1:20" ht="28.5" customHeight="1">
      <c r="A182" s="79"/>
      <c r="B182" s="45"/>
      <c r="C182" s="69"/>
      <c r="D182" s="45"/>
      <c r="E182" s="45"/>
      <c r="F182" s="57"/>
      <c r="G182" s="57"/>
      <c r="H182" s="47"/>
      <c r="I182" s="47"/>
      <c r="J182" s="47"/>
      <c r="K182" s="47"/>
      <c r="L182" s="45"/>
      <c r="M182" s="45"/>
      <c r="N182" s="45"/>
      <c r="O182" s="45"/>
      <c r="P182" s="45"/>
      <c r="Q182" s="45"/>
      <c r="R182" s="45"/>
      <c r="S182" s="45"/>
      <c r="T182" s="45"/>
    </row>
    <row r="183" spans="1:20" ht="28.5" customHeight="1">
      <c r="A183" s="79"/>
      <c r="B183" s="45"/>
      <c r="C183" s="69"/>
      <c r="D183" s="45"/>
      <c r="E183" s="45"/>
      <c r="F183" s="57"/>
      <c r="G183" s="57"/>
      <c r="H183" s="47"/>
      <c r="I183" s="47"/>
      <c r="J183" s="47"/>
      <c r="K183" s="47"/>
      <c r="L183" s="45"/>
      <c r="M183" s="45"/>
      <c r="N183" s="45"/>
      <c r="O183" s="45"/>
      <c r="P183" s="45"/>
      <c r="Q183" s="45"/>
      <c r="R183" s="45"/>
      <c r="S183" s="45"/>
      <c r="T183" s="45"/>
    </row>
    <row r="184" spans="1:20" ht="28.5" customHeight="1">
      <c r="A184" s="79"/>
      <c r="B184" s="45"/>
      <c r="C184" s="69"/>
      <c r="D184" s="45"/>
      <c r="E184" s="45"/>
      <c r="F184" s="57"/>
      <c r="G184" s="57"/>
      <c r="H184" s="47"/>
      <c r="I184" s="47"/>
      <c r="J184" s="47"/>
      <c r="K184" s="47"/>
      <c r="L184" s="45"/>
      <c r="M184" s="45"/>
      <c r="N184" s="45"/>
      <c r="O184" s="45"/>
      <c r="P184" s="45"/>
      <c r="Q184" s="45"/>
      <c r="R184" s="45"/>
      <c r="S184" s="45"/>
      <c r="T184" s="45"/>
    </row>
    <row r="185" spans="1:20" ht="28.5" customHeight="1">
      <c r="A185" s="79"/>
      <c r="B185" s="45"/>
      <c r="C185" s="69"/>
      <c r="D185" s="45"/>
      <c r="E185" s="45"/>
      <c r="F185" s="57"/>
      <c r="G185" s="57"/>
      <c r="H185" s="47"/>
      <c r="I185" s="47"/>
      <c r="J185" s="47"/>
      <c r="K185" s="47"/>
      <c r="L185" s="45"/>
      <c r="M185" s="45"/>
      <c r="N185" s="45"/>
      <c r="O185" s="45"/>
      <c r="P185" s="45"/>
      <c r="Q185" s="45"/>
      <c r="R185" s="45"/>
      <c r="S185" s="45"/>
      <c r="T185" s="45"/>
    </row>
    <row r="186" spans="1:20" ht="28.5" customHeight="1">
      <c r="A186" s="79"/>
      <c r="B186" s="45"/>
      <c r="C186" s="69"/>
      <c r="D186" s="45"/>
      <c r="E186" s="45"/>
      <c r="F186" s="57"/>
      <c r="G186" s="57"/>
      <c r="H186" s="47"/>
      <c r="I186" s="47"/>
      <c r="J186" s="47"/>
      <c r="K186" s="47"/>
      <c r="L186" s="45"/>
      <c r="M186" s="45"/>
      <c r="N186" s="45"/>
      <c r="O186" s="45"/>
      <c r="P186" s="45"/>
      <c r="Q186" s="45"/>
      <c r="R186" s="45"/>
      <c r="S186" s="45"/>
      <c r="T186" s="45"/>
    </row>
    <row r="187" spans="1:20" ht="28.5" customHeight="1">
      <c r="A187" s="79"/>
      <c r="B187" s="45"/>
      <c r="C187" s="69"/>
      <c r="D187" s="45"/>
      <c r="E187" s="45"/>
      <c r="F187" s="57"/>
      <c r="G187" s="57"/>
      <c r="H187" s="47"/>
      <c r="I187" s="47"/>
      <c r="J187" s="47"/>
      <c r="K187" s="47"/>
      <c r="L187" s="45"/>
      <c r="M187" s="45"/>
      <c r="N187" s="45"/>
      <c r="O187" s="45"/>
      <c r="P187" s="45"/>
      <c r="Q187" s="45"/>
      <c r="R187" s="45"/>
      <c r="S187" s="45"/>
      <c r="T187" s="45"/>
    </row>
    <row r="188" spans="1:20" ht="28.5" customHeight="1">
      <c r="A188" s="79"/>
      <c r="B188" s="45"/>
      <c r="C188" s="69"/>
      <c r="D188" s="45"/>
      <c r="E188" s="45"/>
      <c r="F188" s="57"/>
      <c r="G188" s="57"/>
      <c r="H188" s="47"/>
      <c r="I188" s="47"/>
      <c r="J188" s="47"/>
      <c r="K188" s="47"/>
      <c r="L188" s="45"/>
      <c r="M188" s="45"/>
      <c r="N188" s="45"/>
      <c r="O188" s="45"/>
      <c r="P188" s="45"/>
      <c r="Q188" s="45"/>
      <c r="R188" s="45"/>
      <c r="S188" s="45"/>
      <c r="T188" s="45"/>
    </row>
    <row r="189" spans="1:20" ht="28.5" customHeight="1">
      <c r="A189" s="79"/>
      <c r="B189" s="45"/>
      <c r="C189" s="69"/>
      <c r="D189" s="45"/>
      <c r="E189" s="45"/>
      <c r="F189" s="57"/>
      <c r="G189" s="57"/>
      <c r="H189" s="47"/>
      <c r="I189" s="47"/>
      <c r="J189" s="47"/>
      <c r="K189" s="47"/>
      <c r="L189" s="45"/>
      <c r="M189" s="45"/>
      <c r="N189" s="45"/>
      <c r="O189" s="45"/>
      <c r="P189" s="45"/>
      <c r="Q189" s="45"/>
      <c r="R189" s="45"/>
      <c r="S189" s="45"/>
      <c r="T189" s="45"/>
    </row>
    <row r="190" spans="1:20" ht="28.5" customHeight="1">
      <c r="A190" s="79"/>
      <c r="B190" s="45"/>
      <c r="C190" s="69"/>
      <c r="D190" s="45"/>
      <c r="E190" s="45"/>
      <c r="F190" s="57"/>
      <c r="G190" s="57"/>
      <c r="H190" s="47"/>
      <c r="I190" s="47"/>
      <c r="J190" s="47"/>
      <c r="K190" s="47"/>
      <c r="L190" s="45"/>
      <c r="M190" s="45"/>
      <c r="N190" s="45"/>
      <c r="O190" s="45"/>
      <c r="P190" s="45"/>
      <c r="Q190" s="45"/>
      <c r="R190" s="45"/>
      <c r="S190" s="45"/>
      <c r="T190" s="45"/>
    </row>
    <row r="191" spans="1:20" ht="28.5" customHeight="1">
      <c r="A191" s="79"/>
      <c r="B191" s="45"/>
      <c r="C191" s="69"/>
      <c r="D191" s="45"/>
      <c r="E191" s="45"/>
      <c r="F191" s="57"/>
      <c r="G191" s="57"/>
      <c r="H191" s="47"/>
      <c r="I191" s="47"/>
      <c r="J191" s="47"/>
      <c r="K191" s="47"/>
      <c r="L191" s="45"/>
      <c r="M191" s="45"/>
      <c r="N191" s="45"/>
      <c r="O191" s="45"/>
      <c r="P191" s="45"/>
      <c r="Q191" s="45"/>
      <c r="R191" s="45"/>
      <c r="S191" s="45"/>
      <c r="T191" s="45"/>
    </row>
    <row r="192" spans="1:20" ht="28.5" customHeight="1">
      <c r="A192" s="79"/>
      <c r="B192" s="45"/>
      <c r="C192" s="69"/>
      <c r="D192" s="45"/>
      <c r="E192" s="45"/>
      <c r="F192" s="57"/>
      <c r="G192" s="57"/>
      <c r="H192" s="47"/>
      <c r="I192" s="47"/>
      <c r="J192" s="47"/>
      <c r="K192" s="47"/>
      <c r="L192" s="45"/>
      <c r="M192" s="45"/>
      <c r="N192" s="45"/>
      <c r="O192" s="45"/>
      <c r="P192" s="45"/>
      <c r="Q192" s="45"/>
      <c r="R192" s="45"/>
      <c r="S192" s="45"/>
      <c r="T192" s="45"/>
    </row>
    <row r="193" spans="1:20" ht="28.5" customHeight="1">
      <c r="A193" s="79"/>
      <c r="B193" s="45"/>
      <c r="C193" s="69"/>
      <c r="D193" s="45"/>
      <c r="E193" s="45"/>
      <c r="F193" s="57"/>
      <c r="G193" s="57"/>
      <c r="H193" s="47"/>
      <c r="I193" s="47"/>
      <c r="J193" s="47"/>
      <c r="K193" s="47"/>
      <c r="L193" s="45"/>
      <c r="M193" s="45"/>
      <c r="N193" s="45"/>
      <c r="O193" s="45"/>
      <c r="P193" s="45"/>
      <c r="Q193" s="45"/>
      <c r="R193" s="45"/>
      <c r="S193" s="45"/>
      <c r="T193" s="45"/>
    </row>
    <row r="194" spans="1:20" ht="28.5" customHeight="1">
      <c r="A194" s="79"/>
      <c r="B194" s="45"/>
      <c r="C194" s="69"/>
      <c r="D194" s="45"/>
      <c r="E194" s="45"/>
      <c r="F194" s="57"/>
      <c r="G194" s="57"/>
      <c r="H194" s="47"/>
      <c r="I194" s="47"/>
      <c r="J194" s="47"/>
      <c r="K194" s="47"/>
      <c r="L194" s="45"/>
      <c r="M194" s="45"/>
      <c r="N194" s="45"/>
      <c r="O194" s="45"/>
      <c r="P194" s="45"/>
      <c r="Q194" s="45"/>
      <c r="R194" s="45"/>
      <c r="S194" s="45"/>
      <c r="T194" s="45"/>
    </row>
    <row r="195" spans="1:20" ht="28.5" customHeight="1">
      <c r="A195" s="79"/>
      <c r="B195" s="45"/>
      <c r="C195" s="69"/>
      <c r="D195" s="45"/>
      <c r="E195" s="45"/>
      <c r="F195" s="57"/>
      <c r="G195" s="57"/>
      <c r="H195" s="47"/>
      <c r="I195" s="47"/>
      <c r="J195" s="47"/>
      <c r="K195" s="47"/>
      <c r="L195" s="45"/>
      <c r="M195" s="45"/>
      <c r="N195" s="45"/>
      <c r="O195" s="45"/>
      <c r="P195" s="45"/>
      <c r="Q195" s="45"/>
      <c r="R195" s="45"/>
      <c r="S195" s="45"/>
      <c r="T195" s="45"/>
    </row>
    <row r="196" spans="1:20" ht="28.5" customHeight="1">
      <c r="A196" s="79"/>
      <c r="B196" s="45"/>
      <c r="C196" s="69"/>
      <c r="D196" s="45"/>
      <c r="E196" s="45"/>
      <c r="F196" s="57"/>
      <c r="G196" s="57"/>
      <c r="H196" s="47"/>
      <c r="I196" s="47"/>
      <c r="J196" s="47"/>
      <c r="K196" s="47"/>
      <c r="L196" s="45"/>
      <c r="M196" s="45"/>
      <c r="N196" s="45"/>
      <c r="O196" s="45"/>
      <c r="P196" s="45"/>
      <c r="Q196" s="45"/>
      <c r="R196" s="45"/>
      <c r="S196" s="45"/>
      <c r="T196" s="45"/>
    </row>
    <row r="197" spans="1:20" ht="28.5" customHeight="1">
      <c r="A197" s="79"/>
      <c r="B197" s="45"/>
      <c r="C197" s="69"/>
      <c r="D197" s="45"/>
      <c r="E197" s="45"/>
      <c r="F197" s="57"/>
      <c r="G197" s="57"/>
      <c r="H197" s="47"/>
      <c r="I197" s="47"/>
      <c r="J197" s="47"/>
      <c r="K197" s="47"/>
      <c r="L197" s="45"/>
      <c r="M197" s="45"/>
      <c r="N197" s="45"/>
      <c r="O197" s="45"/>
      <c r="P197" s="45"/>
      <c r="Q197" s="45"/>
      <c r="R197" s="45"/>
      <c r="S197" s="45"/>
      <c r="T197" s="45"/>
    </row>
    <row r="198" spans="1:20" ht="28.5" customHeight="1">
      <c r="A198" s="79"/>
      <c r="B198" s="45"/>
      <c r="C198" s="69"/>
      <c r="D198" s="45"/>
      <c r="E198" s="45"/>
      <c r="F198" s="57"/>
      <c r="G198" s="57"/>
      <c r="H198" s="47"/>
      <c r="I198" s="47"/>
      <c r="J198" s="47"/>
      <c r="K198" s="47"/>
      <c r="L198" s="45"/>
      <c r="M198" s="45"/>
      <c r="N198" s="45"/>
      <c r="O198" s="45"/>
      <c r="P198" s="45"/>
      <c r="Q198" s="45"/>
      <c r="R198" s="45"/>
      <c r="S198" s="45"/>
      <c r="T198" s="45"/>
    </row>
    <row r="199" spans="1:20" ht="28.5" customHeight="1">
      <c r="A199" s="79"/>
      <c r="B199" s="45"/>
      <c r="C199" s="69"/>
      <c r="D199" s="45"/>
      <c r="E199" s="45"/>
      <c r="F199" s="57"/>
      <c r="G199" s="57"/>
      <c r="H199" s="47"/>
      <c r="I199" s="47"/>
      <c r="J199" s="47"/>
      <c r="K199" s="47"/>
      <c r="L199" s="45"/>
      <c r="M199" s="45"/>
      <c r="N199" s="45"/>
      <c r="O199" s="45"/>
      <c r="P199" s="45"/>
      <c r="Q199" s="45"/>
      <c r="R199" s="45"/>
      <c r="S199" s="45"/>
      <c r="T199" s="45"/>
    </row>
    <row r="200" spans="1:20" ht="28.5" customHeight="1">
      <c r="A200" s="79"/>
      <c r="B200" s="45"/>
      <c r="C200" s="69"/>
      <c r="D200" s="45"/>
      <c r="E200" s="45"/>
      <c r="F200" s="57"/>
      <c r="G200" s="57"/>
      <c r="H200" s="47"/>
      <c r="I200" s="47"/>
      <c r="J200" s="47"/>
      <c r="K200" s="47"/>
      <c r="L200" s="45"/>
      <c r="M200" s="45"/>
      <c r="N200" s="45"/>
      <c r="O200" s="45"/>
      <c r="P200" s="45"/>
      <c r="Q200" s="45"/>
      <c r="R200" s="45"/>
      <c r="S200" s="45"/>
      <c r="T200" s="45"/>
    </row>
    <row r="201" spans="1:20" ht="28.5" customHeight="1">
      <c r="A201" s="79"/>
      <c r="B201" s="45"/>
      <c r="C201" s="69"/>
      <c r="D201" s="45"/>
      <c r="E201" s="45"/>
      <c r="F201" s="57"/>
      <c r="G201" s="57"/>
      <c r="H201" s="47"/>
      <c r="I201" s="47"/>
      <c r="J201" s="47"/>
      <c r="K201" s="47"/>
      <c r="L201" s="45"/>
      <c r="M201" s="45"/>
      <c r="N201" s="45"/>
      <c r="O201" s="45"/>
      <c r="P201" s="45"/>
      <c r="Q201" s="45"/>
      <c r="R201" s="45"/>
      <c r="S201" s="45"/>
      <c r="T201" s="45"/>
    </row>
    <row r="202" spans="1:20" ht="28.5" customHeight="1">
      <c r="A202" s="79"/>
      <c r="B202" s="45"/>
      <c r="C202" s="69"/>
      <c r="D202" s="45"/>
      <c r="E202" s="45"/>
      <c r="F202" s="57"/>
      <c r="G202" s="57"/>
      <c r="H202" s="47"/>
      <c r="I202" s="47"/>
      <c r="J202" s="47"/>
      <c r="K202" s="47"/>
      <c r="L202" s="45"/>
      <c r="M202" s="45"/>
      <c r="N202" s="45"/>
      <c r="O202" s="45"/>
      <c r="P202" s="45"/>
      <c r="Q202" s="45"/>
      <c r="R202" s="45"/>
      <c r="S202" s="45"/>
      <c r="T202" s="45"/>
    </row>
    <row r="203" spans="1:20" ht="28.5" customHeight="1">
      <c r="A203" s="79"/>
      <c r="B203" s="45"/>
      <c r="C203" s="69"/>
      <c r="D203" s="45"/>
      <c r="E203" s="45"/>
      <c r="F203" s="57"/>
      <c r="G203" s="57"/>
      <c r="H203" s="47"/>
      <c r="I203" s="47"/>
      <c r="J203" s="47"/>
      <c r="K203" s="47"/>
      <c r="L203" s="45"/>
      <c r="M203" s="45"/>
      <c r="N203" s="45"/>
      <c r="O203" s="45"/>
      <c r="P203" s="45"/>
      <c r="Q203" s="45"/>
      <c r="R203" s="45"/>
      <c r="S203" s="45"/>
      <c r="T203" s="45"/>
    </row>
    <row r="204" spans="1:20" ht="28.5" customHeight="1">
      <c r="A204" s="79"/>
      <c r="B204" s="45"/>
      <c r="C204" s="69"/>
      <c r="D204" s="45"/>
      <c r="E204" s="45"/>
      <c r="F204" s="57"/>
      <c r="G204" s="57"/>
      <c r="H204" s="47"/>
      <c r="I204" s="47"/>
      <c r="J204" s="47"/>
      <c r="K204" s="47"/>
      <c r="L204" s="45"/>
      <c r="M204" s="45"/>
      <c r="N204" s="45"/>
      <c r="O204" s="45"/>
      <c r="P204" s="45"/>
      <c r="Q204" s="45"/>
      <c r="R204" s="45"/>
      <c r="S204" s="45"/>
      <c r="T204" s="45"/>
    </row>
    <row r="205" spans="1:20" ht="28.5" customHeight="1">
      <c r="A205" s="79"/>
      <c r="B205" s="45"/>
      <c r="C205" s="69"/>
      <c r="D205" s="45"/>
      <c r="E205" s="45"/>
      <c r="F205" s="57"/>
      <c r="G205" s="57"/>
      <c r="H205" s="47"/>
      <c r="I205" s="47"/>
      <c r="J205" s="47"/>
      <c r="K205" s="47"/>
      <c r="L205" s="45"/>
      <c r="M205" s="45"/>
      <c r="N205" s="45"/>
      <c r="O205" s="45"/>
      <c r="P205" s="45"/>
      <c r="Q205" s="45"/>
      <c r="R205" s="45"/>
      <c r="S205" s="45"/>
      <c r="T205" s="45"/>
    </row>
    <row r="206" spans="1:20" ht="28.5" customHeight="1">
      <c r="A206" s="79"/>
      <c r="B206" s="45"/>
      <c r="C206" s="69"/>
      <c r="D206" s="45"/>
      <c r="E206" s="45"/>
      <c r="F206" s="57"/>
      <c r="G206" s="57"/>
      <c r="H206" s="47"/>
      <c r="I206" s="47"/>
      <c r="J206" s="47"/>
      <c r="K206" s="47"/>
      <c r="L206" s="45"/>
      <c r="M206" s="45"/>
      <c r="N206" s="45"/>
      <c r="O206" s="45"/>
      <c r="P206" s="45"/>
      <c r="Q206" s="45"/>
      <c r="R206" s="45"/>
      <c r="S206" s="45"/>
      <c r="T206" s="45"/>
    </row>
    <row r="207" spans="1:20" ht="28.5" customHeight="1">
      <c r="A207" s="79"/>
      <c r="B207" s="45"/>
      <c r="C207" s="69"/>
      <c r="D207" s="45"/>
      <c r="E207" s="45"/>
      <c r="F207" s="57"/>
      <c r="G207" s="57"/>
      <c r="H207" s="47"/>
      <c r="I207" s="47"/>
      <c r="J207" s="47"/>
      <c r="K207" s="47"/>
      <c r="L207" s="45"/>
      <c r="M207" s="45"/>
      <c r="N207" s="45"/>
      <c r="O207" s="45"/>
      <c r="P207" s="45"/>
      <c r="Q207" s="45"/>
      <c r="R207" s="45"/>
      <c r="S207" s="45"/>
      <c r="T207" s="45"/>
    </row>
    <row r="208" spans="1:20" ht="28.5" customHeight="1">
      <c r="A208" s="79"/>
      <c r="B208" s="45"/>
      <c r="C208" s="69"/>
      <c r="D208" s="45"/>
      <c r="E208" s="45"/>
      <c r="F208" s="57"/>
      <c r="G208" s="57"/>
      <c r="H208" s="47"/>
      <c r="I208" s="47"/>
      <c r="J208" s="47"/>
      <c r="K208" s="47"/>
      <c r="L208" s="45"/>
      <c r="M208" s="45"/>
      <c r="N208" s="45"/>
      <c r="O208" s="45"/>
      <c r="P208" s="45"/>
      <c r="Q208" s="45"/>
      <c r="R208" s="45"/>
      <c r="S208" s="45"/>
      <c r="T208" s="45"/>
    </row>
    <row r="209" spans="1:20" ht="28.5" customHeight="1">
      <c r="A209" s="79"/>
      <c r="B209" s="45"/>
      <c r="C209" s="69"/>
      <c r="D209" s="45"/>
      <c r="E209" s="45"/>
      <c r="F209" s="57"/>
      <c r="G209" s="57"/>
      <c r="H209" s="47"/>
      <c r="I209" s="47"/>
      <c r="J209" s="47"/>
      <c r="K209" s="47"/>
      <c r="L209" s="45"/>
      <c r="M209" s="45"/>
      <c r="N209" s="45"/>
      <c r="O209" s="45"/>
      <c r="P209" s="45"/>
      <c r="Q209" s="45"/>
      <c r="R209" s="45"/>
      <c r="S209" s="45"/>
      <c r="T209" s="45"/>
    </row>
    <row r="210" spans="1:20" ht="28.5" customHeight="1">
      <c r="A210" s="79"/>
      <c r="B210" s="45"/>
      <c r="C210" s="69"/>
      <c r="D210" s="45"/>
      <c r="E210" s="45"/>
      <c r="F210" s="57"/>
      <c r="G210" s="57"/>
      <c r="H210" s="47"/>
      <c r="I210" s="47"/>
      <c r="J210" s="47"/>
      <c r="K210" s="47"/>
      <c r="L210" s="45"/>
      <c r="M210" s="45"/>
      <c r="N210" s="45"/>
      <c r="O210" s="45"/>
      <c r="P210" s="45"/>
      <c r="Q210" s="45"/>
      <c r="R210" s="45"/>
      <c r="S210" s="45"/>
      <c r="T210" s="45"/>
    </row>
    <row r="211" spans="1:20" ht="28.5" customHeight="1">
      <c r="A211" s="79"/>
      <c r="B211" s="45"/>
      <c r="C211" s="69"/>
      <c r="D211" s="45"/>
      <c r="E211" s="45"/>
      <c r="F211" s="57"/>
      <c r="G211" s="57"/>
      <c r="H211" s="47"/>
      <c r="I211" s="47"/>
      <c r="J211" s="47"/>
      <c r="K211" s="47"/>
      <c r="L211" s="45"/>
      <c r="M211" s="45"/>
      <c r="N211" s="45"/>
      <c r="O211" s="45"/>
      <c r="P211" s="45"/>
      <c r="Q211" s="45"/>
      <c r="R211" s="45"/>
      <c r="S211" s="45"/>
      <c r="T211" s="45"/>
    </row>
    <row r="212" spans="1:20" ht="28.5" customHeight="1">
      <c r="A212" s="79"/>
      <c r="B212" s="45"/>
      <c r="C212" s="69"/>
      <c r="D212" s="45"/>
      <c r="E212" s="45"/>
      <c r="F212" s="57"/>
      <c r="G212" s="57"/>
      <c r="H212" s="47"/>
      <c r="I212" s="47"/>
      <c r="J212" s="47"/>
      <c r="K212" s="47"/>
      <c r="L212" s="45"/>
      <c r="M212" s="45"/>
      <c r="N212" s="45"/>
      <c r="O212" s="45"/>
      <c r="P212" s="45"/>
      <c r="Q212" s="45"/>
      <c r="R212" s="45"/>
      <c r="S212" s="45"/>
      <c r="T212" s="45"/>
    </row>
    <row r="213" spans="1:20" ht="28.5" customHeight="1">
      <c r="A213" s="79"/>
      <c r="B213" s="45"/>
      <c r="C213" s="69"/>
      <c r="D213" s="45"/>
      <c r="E213" s="45"/>
      <c r="F213" s="57"/>
      <c r="G213" s="57"/>
      <c r="H213" s="47"/>
      <c r="I213" s="47"/>
      <c r="J213" s="47"/>
      <c r="K213" s="47"/>
      <c r="L213" s="45"/>
      <c r="M213" s="45"/>
      <c r="N213" s="45"/>
      <c r="O213" s="45"/>
      <c r="P213" s="45"/>
      <c r="Q213" s="45"/>
      <c r="R213" s="45"/>
      <c r="S213" s="45"/>
      <c r="T213" s="45"/>
    </row>
    <row r="214" spans="1:20" ht="28.5" customHeight="1">
      <c r="A214" s="79"/>
      <c r="B214" s="45"/>
      <c r="C214" s="69"/>
      <c r="D214" s="45"/>
      <c r="E214" s="45"/>
      <c r="F214" s="57"/>
      <c r="G214" s="57"/>
      <c r="H214" s="47"/>
      <c r="I214" s="47"/>
      <c r="J214" s="47"/>
      <c r="K214" s="47"/>
      <c r="L214" s="45"/>
      <c r="M214" s="45"/>
      <c r="N214" s="45"/>
      <c r="O214" s="45"/>
      <c r="P214" s="45"/>
      <c r="Q214" s="45"/>
      <c r="R214" s="45"/>
      <c r="S214" s="45"/>
      <c r="T214" s="45"/>
    </row>
    <row r="215" spans="1:20" ht="28.5" customHeight="1">
      <c r="A215" s="79"/>
      <c r="B215" s="45"/>
      <c r="C215" s="69"/>
      <c r="D215" s="45"/>
      <c r="E215" s="45"/>
      <c r="F215" s="57"/>
      <c r="G215" s="57"/>
      <c r="H215" s="47"/>
      <c r="I215" s="47"/>
      <c r="J215" s="47"/>
      <c r="K215" s="47"/>
      <c r="L215" s="45"/>
      <c r="M215" s="45"/>
      <c r="N215" s="45"/>
      <c r="O215" s="45"/>
      <c r="P215" s="45"/>
      <c r="Q215" s="45"/>
      <c r="R215" s="45"/>
      <c r="S215" s="45"/>
      <c r="T215" s="45"/>
    </row>
    <row r="216" spans="1:20" ht="28.5" customHeight="1">
      <c r="A216" s="79"/>
      <c r="B216" s="45"/>
      <c r="C216" s="69"/>
      <c r="D216" s="45"/>
      <c r="E216" s="45"/>
      <c r="F216" s="57"/>
      <c r="G216" s="57"/>
      <c r="H216" s="47"/>
      <c r="I216" s="47"/>
      <c r="J216" s="47"/>
      <c r="K216" s="47"/>
      <c r="L216" s="45"/>
      <c r="M216" s="45"/>
      <c r="N216" s="45"/>
      <c r="O216" s="45"/>
      <c r="P216" s="45"/>
      <c r="Q216" s="45"/>
      <c r="R216" s="45"/>
      <c r="S216" s="45"/>
      <c r="T216" s="45"/>
    </row>
    <row r="217" spans="1:20" ht="28.5" customHeight="1">
      <c r="A217" s="79"/>
      <c r="B217" s="45"/>
      <c r="C217" s="69"/>
      <c r="D217" s="45"/>
      <c r="E217" s="45"/>
      <c r="F217" s="57"/>
      <c r="G217" s="57"/>
      <c r="H217" s="47"/>
      <c r="I217" s="47"/>
      <c r="J217" s="47"/>
      <c r="K217" s="47"/>
      <c r="L217" s="45"/>
      <c r="M217" s="45"/>
      <c r="N217" s="45"/>
      <c r="O217" s="45"/>
      <c r="P217" s="45"/>
      <c r="Q217" s="45"/>
      <c r="R217" s="45"/>
      <c r="S217" s="45"/>
      <c r="T217" s="45"/>
    </row>
    <row r="218" spans="1:20" ht="28.5" customHeight="1">
      <c r="A218" s="79"/>
      <c r="B218" s="45"/>
      <c r="C218" s="69"/>
      <c r="D218" s="45"/>
      <c r="E218" s="45"/>
      <c r="F218" s="57"/>
      <c r="G218" s="57"/>
      <c r="H218" s="47"/>
      <c r="I218" s="47"/>
      <c r="J218" s="47"/>
      <c r="K218" s="47"/>
      <c r="L218" s="45"/>
      <c r="M218" s="45"/>
      <c r="N218" s="45"/>
      <c r="O218" s="45"/>
      <c r="P218" s="45"/>
      <c r="Q218" s="45"/>
      <c r="R218" s="45"/>
      <c r="S218" s="45"/>
      <c r="T218" s="45"/>
    </row>
    <row r="219" spans="1:20" ht="28.5" customHeight="1">
      <c r="A219" s="79"/>
      <c r="B219" s="45"/>
      <c r="C219" s="69"/>
      <c r="D219" s="45"/>
      <c r="E219" s="45"/>
      <c r="F219" s="57"/>
      <c r="G219" s="57"/>
      <c r="H219" s="47"/>
      <c r="I219" s="47"/>
      <c r="J219" s="47"/>
      <c r="K219" s="47"/>
      <c r="L219" s="45"/>
      <c r="M219" s="45"/>
      <c r="N219" s="45"/>
      <c r="O219" s="45"/>
      <c r="P219" s="45"/>
      <c r="Q219" s="45"/>
      <c r="R219" s="45"/>
      <c r="S219" s="45"/>
      <c r="T219" s="45"/>
    </row>
    <row r="220" spans="1:20" ht="28.5" customHeight="1">
      <c r="A220" s="79"/>
      <c r="B220" s="45"/>
      <c r="C220" s="69"/>
      <c r="D220" s="45"/>
      <c r="E220" s="45"/>
      <c r="F220" s="57"/>
      <c r="G220" s="57"/>
      <c r="H220" s="47"/>
      <c r="I220" s="47"/>
      <c r="J220" s="47"/>
      <c r="K220" s="47"/>
      <c r="L220" s="45"/>
      <c r="M220" s="45"/>
      <c r="N220" s="45"/>
      <c r="O220" s="45"/>
      <c r="P220" s="45"/>
      <c r="Q220" s="45"/>
      <c r="R220" s="45"/>
      <c r="S220" s="45"/>
      <c r="T220" s="45"/>
    </row>
    <row r="221" spans="1:20" ht="28.5" customHeight="1">
      <c r="A221" s="79"/>
      <c r="B221" s="45"/>
      <c r="C221" s="69"/>
      <c r="D221" s="45"/>
      <c r="E221" s="45"/>
      <c r="F221" s="57"/>
      <c r="G221" s="57"/>
      <c r="H221" s="47"/>
      <c r="I221" s="47"/>
      <c r="J221" s="47"/>
      <c r="K221" s="47"/>
      <c r="L221" s="45"/>
      <c r="M221" s="45"/>
      <c r="N221" s="45"/>
      <c r="O221" s="45"/>
      <c r="P221" s="45"/>
      <c r="Q221" s="45"/>
      <c r="R221" s="45"/>
      <c r="S221" s="45"/>
      <c r="T221" s="45"/>
    </row>
    <row r="222" spans="1:20" ht="28.5" customHeight="1">
      <c r="A222" s="79"/>
      <c r="B222" s="45"/>
      <c r="C222" s="69"/>
      <c r="D222" s="45"/>
      <c r="E222" s="45"/>
      <c r="F222" s="57"/>
      <c r="G222" s="57"/>
      <c r="H222" s="47"/>
      <c r="I222" s="47"/>
      <c r="J222" s="47"/>
      <c r="K222" s="47"/>
      <c r="L222" s="45"/>
      <c r="M222" s="45"/>
      <c r="N222" s="45"/>
      <c r="O222" s="45"/>
      <c r="P222" s="45"/>
      <c r="Q222" s="45"/>
      <c r="R222" s="45"/>
      <c r="S222" s="45"/>
      <c r="T222" s="45"/>
    </row>
    <row r="223" spans="1:20" ht="28.5" customHeight="1">
      <c r="A223" s="79"/>
      <c r="B223" s="45"/>
      <c r="C223" s="69"/>
      <c r="D223" s="45"/>
      <c r="E223" s="45"/>
      <c r="F223" s="57"/>
      <c r="G223" s="57"/>
      <c r="H223" s="47"/>
      <c r="I223" s="47"/>
      <c r="J223" s="47"/>
      <c r="K223" s="47"/>
      <c r="L223" s="45"/>
      <c r="M223" s="45"/>
      <c r="N223" s="45"/>
      <c r="O223" s="45"/>
      <c r="P223" s="45"/>
      <c r="Q223" s="45"/>
      <c r="R223" s="45"/>
      <c r="S223" s="45"/>
      <c r="T223" s="45"/>
    </row>
    <row r="224" spans="1:20" ht="28.5" customHeight="1">
      <c r="A224" s="79"/>
      <c r="B224" s="45"/>
      <c r="C224" s="69"/>
      <c r="D224" s="45"/>
      <c r="E224" s="45"/>
      <c r="F224" s="57"/>
      <c r="G224" s="57"/>
      <c r="H224" s="47"/>
      <c r="I224" s="47"/>
      <c r="J224" s="47"/>
      <c r="K224" s="47"/>
      <c r="L224" s="45"/>
      <c r="M224" s="45"/>
      <c r="N224" s="45"/>
      <c r="O224" s="45"/>
      <c r="P224" s="45"/>
      <c r="Q224" s="45"/>
      <c r="R224" s="45"/>
      <c r="S224" s="45"/>
      <c r="T224" s="45"/>
    </row>
    <row r="225" spans="1:20" ht="28.5" customHeight="1">
      <c r="A225" s="79"/>
      <c r="B225" s="45"/>
      <c r="C225" s="69"/>
      <c r="D225" s="45"/>
      <c r="E225" s="45"/>
      <c r="F225" s="57"/>
      <c r="G225" s="57"/>
      <c r="H225" s="47"/>
      <c r="I225" s="47"/>
      <c r="J225" s="47"/>
      <c r="K225" s="47"/>
      <c r="L225" s="45"/>
      <c r="M225" s="45"/>
      <c r="N225" s="45"/>
      <c r="O225" s="45"/>
      <c r="P225" s="45"/>
      <c r="Q225" s="45"/>
      <c r="R225" s="45"/>
      <c r="S225" s="45"/>
      <c r="T225" s="45"/>
    </row>
    <row r="226" spans="1:20" ht="28.5" customHeight="1">
      <c r="A226" s="79"/>
      <c r="B226" s="45"/>
      <c r="C226" s="69"/>
      <c r="D226" s="45"/>
      <c r="E226" s="45"/>
      <c r="F226" s="57"/>
      <c r="G226" s="57"/>
      <c r="H226" s="47"/>
      <c r="I226" s="47"/>
      <c r="J226" s="47"/>
      <c r="K226" s="47"/>
      <c r="L226" s="45"/>
      <c r="M226" s="45"/>
      <c r="N226" s="45"/>
      <c r="O226" s="45"/>
      <c r="P226" s="45"/>
      <c r="Q226" s="45"/>
      <c r="R226" s="45"/>
      <c r="S226" s="45"/>
      <c r="T226" s="45"/>
    </row>
    <row r="227" spans="1:20" ht="28.5" customHeight="1">
      <c r="A227" s="79"/>
      <c r="B227" s="45"/>
      <c r="C227" s="69"/>
      <c r="D227" s="45"/>
      <c r="E227" s="45"/>
      <c r="F227" s="57"/>
      <c r="G227" s="57"/>
      <c r="H227" s="47"/>
      <c r="I227" s="47"/>
      <c r="J227" s="47"/>
      <c r="K227" s="47"/>
      <c r="L227" s="45"/>
      <c r="M227" s="45"/>
      <c r="N227" s="45"/>
      <c r="O227" s="45"/>
      <c r="P227" s="45"/>
      <c r="Q227" s="45"/>
      <c r="R227" s="45"/>
      <c r="S227" s="45"/>
      <c r="T227" s="45"/>
    </row>
    <row r="228" spans="1:20" ht="28.5" customHeight="1">
      <c r="A228" s="79"/>
      <c r="B228" s="45"/>
      <c r="C228" s="69"/>
      <c r="D228" s="45"/>
      <c r="E228" s="45"/>
      <c r="F228" s="57"/>
      <c r="G228" s="57"/>
      <c r="H228" s="47"/>
      <c r="I228" s="47"/>
      <c r="J228" s="47"/>
      <c r="K228" s="47"/>
      <c r="L228" s="45"/>
      <c r="M228" s="45"/>
      <c r="N228" s="45"/>
      <c r="O228" s="45"/>
      <c r="P228" s="45"/>
      <c r="Q228" s="45"/>
      <c r="R228" s="45"/>
      <c r="S228" s="45"/>
      <c r="T228" s="45"/>
    </row>
    <row r="229" spans="1:20" ht="28.5" customHeight="1">
      <c r="A229" s="79"/>
      <c r="B229" s="45"/>
      <c r="C229" s="69"/>
      <c r="D229" s="45"/>
      <c r="E229" s="45"/>
      <c r="F229" s="57"/>
      <c r="G229" s="57"/>
      <c r="H229" s="47"/>
      <c r="I229" s="47"/>
      <c r="J229" s="47"/>
      <c r="K229" s="47"/>
      <c r="L229" s="45"/>
      <c r="M229" s="45"/>
      <c r="N229" s="45"/>
      <c r="O229" s="45"/>
      <c r="P229" s="45"/>
      <c r="Q229" s="45"/>
      <c r="R229" s="45"/>
      <c r="S229" s="45"/>
      <c r="T229" s="45"/>
    </row>
    <row r="230" spans="1:20" ht="28.5" customHeight="1">
      <c r="A230" s="79"/>
      <c r="B230" s="45"/>
      <c r="C230" s="69"/>
      <c r="D230" s="45"/>
      <c r="E230" s="45"/>
      <c r="F230" s="57"/>
      <c r="G230" s="57"/>
      <c r="H230" s="47"/>
      <c r="I230" s="47"/>
      <c r="J230" s="47"/>
      <c r="K230" s="47"/>
      <c r="L230" s="45"/>
      <c r="M230" s="45"/>
      <c r="N230" s="45"/>
      <c r="O230" s="45"/>
      <c r="P230" s="45"/>
      <c r="Q230" s="45"/>
      <c r="R230" s="45"/>
      <c r="S230" s="45"/>
      <c r="T230" s="45"/>
    </row>
    <row r="231" spans="1:20" ht="28.5" customHeight="1">
      <c r="A231" s="79"/>
      <c r="B231" s="45"/>
      <c r="C231" s="69"/>
      <c r="D231" s="45"/>
      <c r="E231" s="45"/>
      <c r="F231" s="57"/>
      <c r="G231" s="57"/>
      <c r="H231" s="47"/>
      <c r="I231" s="47"/>
      <c r="J231" s="47"/>
      <c r="K231" s="47"/>
      <c r="L231" s="45"/>
      <c r="M231" s="45"/>
      <c r="N231" s="45"/>
      <c r="O231" s="45"/>
      <c r="P231" s="45"/>
      <c r="Q231" s="45"/>
      <c r="R231" s="45"/>
      <c r="S231" s="45"/>
      <c r="T231" s="45"/>
    </row>
    <row r="232" spans="1:20" ht="28.5" customHeight="1">
      <c r="A232" s="79"/>
      <c r="B232" s="45"/>
      <c r="C232" s="69"/>
      <c r="D232" s="45"/>
      <c r="E232" s="45"/>
      <c r="F232" s="57"/>
      <c r="G232" s="57"/>
      <c r="H232" s="47"/>
      <c r="I232" s="47"/>
      <c r="J232" s="47"/>
      <c r="K232" s="47"/>
      <c r="L232" s="45"/>
      <c r="M232" s="45"/>
      <c r="N232" s="45"/>
      <c r="O232" s="45"/>
      <c r="P232" s="45"/>
      <c r="Q232" s="45"/>
      <c r="R232" s="45"/>
      <c r="S232" s="45"/>
      <c r="T232" s="45"/>
    </row>
    <row r="233" spans="1:20" ht="28.5" customHeight="1">
      <c r="A233" s="79"/>
      <c r="B233" s="45"/>
      <c r="C233" s="69"/>
      <c r="D233" s="45"/>
      <c r="E233" s="45"/>
      <c r="F233" s="57"/>
      <c r="G233" s="57"/>
      <c r="H233" s="47"/>
      <c r="I233" s="47"/>
      <c r="J233" s="47"/>
      <c r="K233" s="47"/>
      <c r="L233" s="45"/>
      <c r="M233" s="45"/>
      <c r="N233" s="45"/>
      <c r="O233" s="45"/>
      <c r="P233" s="45"/>
      <c r="Q233" s="45"/>
      <c r="R233" s="45"/>
      <c r="S233" s="45"/>
      <c r="T233" s="45"/>
    </row>
    <row r="234" spans="1:20" ht="28.5" customHeight="1">
      <c r="A234" s="79"/>
      <c r="B234" s="45"/>
      <c r="C234" s="69"/>
      <c r="D234" s="45"/>
      <c r="E234" s="45"/>
      <c r="F234" s="57"/>
      <c r="G234" s="57"/>
      <c r="H234" s="47"/>
      <c r="I234" s="47"/>
      <c r="J234" s="47"/>
      <c r="K234" s="47"/>
      <c r="L234" s="45"/>
      <c r="M234" s="45"/>
      <c r="N234" s="45"/>
      <c r="O234" s="45"/>
      <c r="P234" s="45"/>
      <c r="Q234" s="45"/>
      <c r="R234" s="45"/>
      <c r="S234" s="45"/>
      <c r="T234" s="45"/>
    </row>
    <row r="235" spans="1:20" ht="28.5" customHeight="1">
      <c r="A235" s="79"/>
      <c r="B235" s="45"/>
      <c r="C235" s="69"/>
      <c r="D235" s="45"/>
      <c r="E235" s="45"/>
      <c r="F235" s="57"/>
      <c r="G235" s="57"/>
      <c r="H235" s="47"/>
      <c r="I235" s="47"/>
      <c r="J235" s="47"/>
      <c r="K235" s="47"/>
      <c r="L235" s="45"/>
      <c r="M235" s="45"/>
      <c r="N235" s="45"/>
      <c r="O235" s="45"/>
      <c r="P235" s="45"/>
      <c r="Q235" s="45"/>
      <c r="R235" s="45"/>
      <c r="S235" s="45"/>
      <c r="T235" s="45"/>
    </row>
    <row r="236" spans="1:20" ht="28.5" customHeight="1">
      <c r="A236" s="79"/>
      <c r="B236" s="45"/>
      <c r="C236" s="69"/>
      <c r="D236" s="45"/>
      <c r="E236" s="45"/>
      <c r="F236" s="57"/>
      <c r="G236" s="57"/>
      <c r="H236" s="47"/>
      <c r="I236" s="47"/>
      <c r="J236" s="47"/>
      <c r="K236" s="47"/>
      <c r="L236" s="45"/>
      <c r="M236" s="45"/>
      <c r="N236" s="45"/>
      <c r="O236" s="45"/>
      <c r="P236" s="45"/>
      <c r="Q236" s="45"/>
      <c r="R236" s="45"/>
      <c r="S236" s="45"/>
      <c r="T236" s="45"/>
    </row>
    <row r="237" spans="1:20" ht="28.5" customHeight="1">
      <c r="A237" s="79"/>
      <c r="B237" s="45"/>
      <c r="C237" s="69"/>
      <c r="D237" s="45"/>
      <c r="E237" s="45"/>
      <c r="F237" s="57"/>
      <c r="G237" s="57"/>
      <c r="H237" s="47"/>
      <c r="I237" s="47"/>
      <c r="J237" s="47"/>
      <c r="K237" s="47"/>
      <c r="L237" s="45"/>
      <c r="M237" s="45"/>
      <c r="N237" s="45"/>
      <c r="O237" s="45"/>
      <c r="P237" s="45"/>
      <c r="Q237" s="45"/>
      <c r="R237" s="45"/>
      <c r="S237" s="45"/>
      <c r="T237" s="45"/>
    </row>
    <row r="238" spans="1:20" ht="28.5" customHeight="1">
      <c r="A238" s="79"/>
      <c r="B238" s="45"/>
      <c r="C238" s="69"/>
      <c r="D238" s="45"/>
      <c r="E238" s="45"/>
      <c r="F238" s="57"/>
      <c r="G238" s="57"/>
      <c r="H238" s="47"/>
      <c r="I238" s="47"/>
      <c r="J238" s="47"/>
      <c r="K238" s="47"/>
      <c r="L238" s="45"/>
      <c r="M238" s="45"/>
      <c r="N238" s="45"/>
      <c r="O238" s="45"/>
      <c r="P238" s="45"/>
      <c r="Q238" s="45"/>
      <c r="R238" s="45"/>
      <c r="S238" s="45"/>
      <c r="T238" s="45"/>
    </row>
    <row r="239" spans="1:20" ht="28.5" customHeight="1">
      <c r="A239" s="79"/>
      <c r="B239" s="45"/>
      <c r="C239" s="69"/>
      <c r="D239" s="45"/>
      <c r="E239" s="45"/>
      <c r="F239" s="57"/>
      <c r="G239" s="57"/>
      <c r="H239" s="47"/>
      <c r="I239" s="47"/>
      <c r="J239" s="47"/>
      <c r="K239" s="47"/>
      <c r="L239" s="45"/>
      <c r="M239" s="45"/>
      <c r="N239" s="45"/>
      <c r="O239" s="45"/>
      <c r="P239" s="45"/>
      <c r="Q239" s="45"/>
      <c r="R239" s="45"/>
      <c r="S239" s="45"/>
      <c r="T239" s="45"/>
    </row>
    <row r="240" spans="1:20" ht="28.5" customHeight="1">
      <c r="A240" s="79"/>
      <c r="B240" s="45"/>
      <c r="C240" s="69"/>
      <c r="D240" s="45"/>
      <c r="E240" s="45"/>
      <c r="F240" s="57"/>
      <c r="G240" s="57"/>
      <c r="H240" s="47"/>
      <c r="I240" s="47"/>
      <c r="J240" s="47"/>
      <c r="K240" s="47"/>
      <c r="L240" s="45"/>
      <c r="M240" s="45"/>
      <c r="N240" s="45"/>
      <c r="O240" s="45"/>
      <c r="P240" s="45"/>
      <c r="Q240" s="45"/>
      <c r="R240" s="45"/>
      <c r="S240" s="45"/>
      <c r="T240" s="45"/>
    </row>
    <row r="241" spans="1:20" ht="28.5" customHeight="1">
      <c r="A241" s="79"/>
      <c r="B241" s="45"/>
      <c r="C241" s="69"/>
      <c r="D241" s="45"/>
      <c r="E241" s="45"/>
      <c r="F241" s="57"/>
      <c r="G241" s="57"/>
      <c r="H241" s="47"/>
      <c r="I241" s="47"/>
      <c r="J241" s="47"/>
      <c r="K241" s="47"/>
      <c r="L241" s="45"/>
      <c r="M241" s="45"/>
      <c r="N241" s="45"/>
      <c r="O241" s="45"/>
      <c r="P241" s="45"/>
      <c r="Q241" s="45"/>
      <c r="R241" s="45"/>
      <c r="S241" s="45"/>
      <c r="T241" s="45"/>
    </row>
    <row r="242" spans="1:20" ht="28.5" customHeight="1">
      <c r="A242" s="79"/>
      <c r="B242" s="45"/>
      <c r="C242" s="69"/>
      <c r="D242" s="45"/>
      <c r="E242" s="45"/>
      <c r="F242" s="57"/>
      <c r="G242" s="57"/>
      <c r="H242" s="47"/>
      <c r="I242" s="47"/>
      <c r="J242" s="47"/>
      <c r="K242" s="47"/>
      <c r="L242" s="45"/>
      <c r="M242" s="45"/>
      <c r="N242" s="45"/>
      <c r="O242" s="45"/>
      <c r="P242" s="45"/>
      <c r="Q242" s="45"/>
      <c r="R242" s="45"/>
      <c r="S242" s="45"/>
      <c r="T242" s="45"/>
    </row>
    <row r="243" spans="1:20" ht="28.5" customHeight="1">
      <c r="A243" s="79"/>
      <c r="B243" s="45"/>
      <c r="C243" s="69"/>
      <c r="D243" s="45"/>
      <c r="E243" s="45"/>
      <c r="F243" s="57"/>
      <c r="G243" s="57"/>
      <c r="H243" s="47"/>
      <c r="I243" s="47"/>
      <c r="J243" s="47"/>
      <c r="K243" s="47"/>
      <c r="L243" s="45"/>
      <c r="M243" s="45"/>
      <c r="N243" s="45"/>
      <c r="O243" s="45"/>
      <c r="P243" s="45"/>
      <c r="Q243" s="45"/>
      <c r="R243" s="45"/>
      <c r="S243" s="45"/>
      <c r="T243" s="45"/>
    </row>
    <row r="244" spans="1:20" ht="28.5" customHeight="1">
      <c r="A244" s="79"/>
      <c r="B244" s="45"/>
      <c r="C244" s="69"/>
      <c r="D244" s="45"/>
      <c r="E244" s="45"/>
      <c r="F244" s="57"/>
      <c r="G244" s="57"/>
      <c r="H244" s="47"/>
      <c r="I244" s="47"/>
      <c r="J244" s="47"/>
      <c r="K244" s="47"/>
      <c r="L244" s="45"/>
      <c r="M244" s="45"/>
      <c r="N244" s="45"/>
      <c r="O244" s="45"/>
      <c r="P244" s="45"/>
      <c r="Q244" s="45"/>
      <c r="R244" s="45"/>
      <c r="S244" s="45"/>
      <c r="T244" s="45"/>
    </row>
    <row r="245" spans="1:20" ht="28.5" customHeight="1">
      <c r="A245" s="79"/>
      <c r="B245" s="45"/>
      <c r="C245" s="69"/>
      <c r="D245" s="45"/>
      <c r="E245" s="45"/>
      <c r="F245" s="57"/>
      <c r="G245" s="57"/>
      <c r="H245" s="47"/>
      <c r="I245" s="47"/>
      <c r="J245" s="47"/>
      <c r="K245" s="47"/>
      <c r="L245" s="45"/>
      <c r="M245" s="45"/>
      <c r="N245" s="45"/>
      <c r="O245" s="45"/>
      <c r="P245" s="45"/>
      <c r="Q245" s="45"/>
      <c r="R245" s="45"/>
      <c r="S245" s="45"/>
      <c r="T245" s="45"/>
    </row>
    <row r="246" spans="1:20" ht="28.5" customHeight="1">
      <c r="A246" s="79"/>
      <c r="B246" s="45"/>
      <c r="C246" s="69"/>
      <c r="D246" s="45"/>
      <c r="E246" s="45"/>
      <c r="F246" s="57"/>
      <c r="G246" s="57"/>
      <c r="H246" s="47"/>
      <c r="I246" s="47"/>
      <c r="J246" s="47"/>
      <c r="K246" s="47"/>
      <c r="L246" s="45"/>
      <c r="M246" s="45"/>
      <c r="N246" s="45"/>
      <c r="O246" s="45"/>
      <c r="P246" s="45"/>
      <c r="Q246" s="45"/>
      <c r="R246" s="45"/>
      <c r="S246" s="45"/>
      <c r="T246" s="45"/>
    </row>
    <row r="247" spans="1:20" ht="28.5" customHeight="1">
      <c r="A247" s="79"/>
      <c r="B247" s="45"/>
      <c r="C247" s="69"/>
      <c r="D247" s="45"/>
      <c r="E247" s="45"/>
      <c r="F247" s="57"/>
      <c r="G247" s="57"/>
      <c r="H247" s="47"/>
      <c r="I247" s="47"/>
      <c r="J247" s="47"/>
      <c r="K247" s="47"/>
      <c r="L247" s="45"/>
      <c r="M247" s="45"/>
      <c r="N247" s="45"/>
      <c r="O247" s="45"/>
      <c r="P247" s="45"/>
      <c r="Q247" s="45"/>
      <c r="R247" s="45"/>
      <c r="S247" s="45"/>
      <c r="T247" s="45"/>
    </row>
    <row r="248" spans="1:20" ht="28.5" customHeight="1">
      <c r="A248" s="79"/>
      <c r="B248" s="45"/>
      <c r="C248" s="69"/>
      <c r="D248" s="45"/>
      <c r="E248" s="45"/>
      <c r="F248" s="57"/>
      <c r="G248" s="57"/>
      <c r="H248" s="47"/>
      <c r="I248" s="47"/>
      <c r="J248" s="47"/>
      <c r="K248" s="47"/>
      <c r="L248" s="45"/>
      <c r="M248" s="45"/>
      <c r="N248" s="45"/>
      <c r="O248" s="45"/>
      <c r="P248" s="45"/>
      <c r="Q248" s="45"/>
      <c r="R248" s="45"/>
      <c r="S248" s="45"/>
      <c r="T248" s="45"/>
    </row>
    <row r="249" spans="1:20" ht="28.5" customHeight="1">
      <c r="A249" s="79"/>
      <c r="B249" s="45"/>
      <c r="C249" s="69"/>
      <c r="D249" s="45"/>
      <c r="E249" s="45"/>
      <c r="F249" s="57"/>
      <c r="G249" s="57"/>
      <c r="H249" s="47"/>
      <c r="I249" s="47"/>
      <c r="J249" s="47"/>
      <c r="K249" s="47"/>
      <c r="L249" s="45"/>
      <c r="M249" s="45"/>
      <c r="N249" s="45"/>
      <c r="O249" s="45"/>
      <c r="P249" s="45"/>
      <c r="Q249" s="45"/>
      <c r="R249" s="45"/>
      <c r="S249" s="45"/>
      <c r="T249" s="45"/>
    </row>
    <row r="250" spans="1:20" ht="28.5" customHeight="1">
      <c r="A250" s="79"/>
      <c r="B250" s="45"/>
      <c r="C250" s="69"/>
      <c r="D250" s="45"/>
      <c r="E250" s="45"/>
      <c r="F250" s="57"/>
      <c r="G250" s="57"/>
      <c r="H250" s="47"/>
      <c r="I250" s="47"/>
      <c r="J250" s="47"/>
      <c r="K250" s="47"/>
      <c r="L250" s="45"/>
      <c r="M250" s="45"/>
      <c r="N250" s="45"/>
      <c r="O250" s="45"/>
      <c r="P250" s="45"/>
      <c r="Q250" s="45"/>
      <c r="R250" s="45"/>
      <c r="S250" s="45"/>
      <c r="T250" s="45"/>
    </row>
    <row r="251" spans="1:20" ht="28.5" customHeight="1">
      <c r="A251" s="79"/>
      <c r="B251" s="45"/>
      <c r="C251" s="69"/>
      <c r="D251" s="45"/>
      <c r="E251" s="45"/>
      <c r="F251" s="57"/>
      <c r="G251" s="57"/>
      <c r="H251" s="47"/>
      <c r="I251" s="47"/>
      <c r="J251" s="47"/>
      <c r="K251" s="47"/>
      <c r="L251" s="45"/>
      <c r="M251" s="45"/>
      <c r="N251" s="45"/>
      <c r="O251" s="45"/>
      <c r="P251" s="45"/>
      <c r="Q251" s="45"/>
      <c r="R251" s="45"/>
      <c r="S251" s="45"/>
      <c r="T251" s="45"/>
    </row>
    <row r="252" spans="1:20" ht="28.5" customHeight="1">
      <c r="A252" s="79"/>
      <c r="B252" s="45"/>
      <c r="C252" s="69"/>
      <c r="D252" s="45"/>
      <c r="E252" s="45"/>
      <c r="F252" s="57"/>
      <c r="G252" s="57"/>
      <c r="H252" s="47"/>
      <c r="I252" s="47"/>
      <c r="J252" s="47"/>
      <c r="K252" s="47"/>
      <c r="L252" s="45"/>
      <c r="M252" s="45"/>
      <c r="N252" s="45"/>
      <c r="O252" s="45"/>
      <c r="P252" s="45"/>
      <c r="Q252" s="45"/>
      <c r="R252" s="45"/>
      <c r="S252" s="45"/>
      <c r="T252" s="45"/>
    </row>
    <row r="253" spans="1:20" ht="28.5" customHeight="1">
      <c r="A253" s="79"/>
      <c r="B253" s="45"/>
      <c r="C253" s="69"/>
      <c r="D253" s="45"/>
      <c r="E253" s="45"/>
      <c r="F253" s="57"/>
      <c r="G253" s="57"/>
      <c r="H253" s="47"/>
      <c r="I253" s="47"/>
      <c r="J253" s="47"/>
      <c r="K253" s="47"/>
      <c r="L253" s="45"/>
      <c r="M253" s="45"/>
      <c r="N253" s="45"/>
      <c r="O253" s="45"/>
      <c r="P253" s="45"/>
      <c r="Q253" s="45"/>
      <c r="R253" s="45"/>
      <c r="S253" s="45"/>
      <c r="T253" s="45"/>
    </row>
    <row r="254" spans="1:20" ht="28.5" customHeight="1">
      <c r="A254" s="79"/>
      <c r="B254" s="45"/>
      <c r="C254" s="69"/>
      <c r="D254" s="45"/>
      <c r="E254" s="45"/>
      <c r="F254" s="57"/>
      <c r="G254" s="57"/>
      <c r="H254" s="47"/>
      <c r="I254" s="47"/>
      <c r="J254" s="47"/>
      <c r="K254" s="47"/>
      <c r="L254" s="45"/>
      <c r="M254" s="45"/>
      <c r="N254" s="45"/>
      <c r="O254" s="45"/>
      <c r="P254" s="45"/>
      <c r="Q254" s="45"/>
      <c r="R254" s="45"/>
      <c r="S254" s="45"/>
      <c r="T254" s="45"/>
    </row>
    <row r="255" spans="1:20" ht="28.5" customHeight="1">
      <c r="A255" s="79"/>
      <c r="B255" s="45"/>
      <c r="C255" s="69"/>
      <c r="D255" s="45"/>
      <c r="E255" s="45"/>
      <c r="F255" s="57"/>
      <c r="G255" s="57"/>
      <c r="H255" s="47"/>
      <c r="I255" s="47"/>
      <c r="J255" s="47"/>
      <c r="K255" s="47"/>
      <c r="L255" s="45"/>
      <c r="M255" s="45"/>
      <c r="N255" s="45"/>
      <c r="O255" s="45"/>
      <c r="P255" s="45"/>
      <c r="Q255" s="45"/>
      <c r="R255" s="45"/>
      <c r="S255" s="45"/>
      <c r="T255" s="45"/>
    </row>
    <row r="256" spans="1:20" ht="28.5" customHeight="1">
      <c r="A256" s="79"/>
      <c r="B256" s="45"/>
      <c r="C256" s="69"/>
      <c r="D256" s="45"/>
      <c r="E256" s="45"/>
      <c r="F256" s="57"/>
      <c r="G256" s="57"/>
      <c r="H256" s="47"/>
      <c r="I256" s="47"/>
      <c r="J256" s="47"/>
      <c r="K256" s="47"/>
      <c r="L256" s="45"/>
      <c r="M256" s="45"/>
      <c r="N256" s="45"/>
      <c r="O256" s="45"/>
      <c r="P256" s="45"/>
      <c r="Q256" s="45"/>
      <c r="R256" s="45"/>
      <c r="S256" s="45"/>
      <c r="T256" s="45"/>
    </row>
    <row r="257" spans="1:20" ht="28.5" customHeight="1">
      <c r="A257" s="79"/>
      <c r="B257" s="45"/>
      <c r="C257" s="69"/>
      <c r="D257" s="45"/>
      <c r="E257" s="45"/>
      <c r="F257" s="57"/>
      <c r="G257" s="57"/>
      <c r="H257" s="47"/>
      <c r="I257" s="47"/>
      <c r="J257" s="47"/>
      <c r="K257" s="47"/>
      <c r="L257" s="45"/>
      <c r="M257" s="45"/>
      <c r="N257" s="45"/>
      <c r="O257" s="45"/>
      <c r="P257" s="45"/>
      <c r="Q257" s="45"/>
      <c r="R257" s="45"/>
      <c r="S257" s="45"/>
      <c r="T257" s="45"/>
    </row>
    <row r="258" spans="1:20" ht="28.5" customHeight="1">
      <c r="A258" s="79"/>
      <c r="B258" s="45"/>
      <c r="C258" s="69"/>
      <c r="D258" s="45"/>
      <c r="E258" s="45"/>
      <c r="F258" s="57"/>
      <c r="G258" s="57"/>
      <c r="H258" s="47"/>
      <c r="I258" s="47"/>
      <c r="J258" s="47"/>
      <c r="K258" s="47"/>
      <c r="L258" s="45"/>
      <c r="M258" s="45"/>
      <c r="N258" s="45"/>
      <c r="O258" s="45"/>
      <c r="P258" s="45"/>
      <c r="Q258" s="45"/>
      <c r="R258" s="45"/>
      <c r="S258" s="45"/>
      <c r="T258" s="45"/>
    </row>
    <row r="259" spans="1:20" ht="28.5" customHeight="1">
      <c r="A259" s="79"/>
      <c r="B259" s="45"/>
      <c r="C259" s="69"/>
      <c r="D259" s="45"/>
      <c r="E259" s="45"/>
      <c r="F259" s="57"/>
      <c r="G259" s="57"/>
      <c r="H259" s="47"/>
      <c r="I259" s="47"/>
      <c r="J259" s="47"/>
      <c r="K259" s="47"/>
      <c r="L259" s="45"/>
      <c r="M259" s="45"/>
      <c r="N259" s="45"/>
      <c r="O259" s="45"/>
      <c r="P259" s="45"/>
      <c r="Q259" s="45"/>
      <c r="R259" s="45"/>
      <c r="S259" s="45"/>
      <c r="T259" s="45"/>
    </row>
    <row r="260" spans="1:20" ht="28.5" customHeight="1">
      <c r="A260" s="79"/>
      <c r="B260" s="45"/>
      <c r="C260" s="69"/>
      <c r="D260" s="45"/>
      <c r="E260" s="45"/>
      <c r="F260" s="57"/>
      <c r="G260" s="57"/>
      <c r="H260" s="47"/>
      <c r="I260" s="47"/>
      <c r="J260" s="47"/>
      <c r="K260" s="47"/>
      <c r="L260" s="45"/>
      <c r="M260" s="45"/>
      <c r="N260" s="45"/>
      <c r="O260" s="45"/>
      <c r="P260" s="45"/>
      <c r="Q260" s="45"/>
      <c r="R260" s="45"/>
      <c r="S260" s="45"/>
      <c r="T260" s="45"/>
    </row>
    <row r="261" spans="1:20" ht="28.5" customHeight="1">
      <c r="A261" s="79"/>
      <c r="B261" s="45"/>
      <c r="C261" s="69"/>
      <c r="D261" s="45"/>
      <c r="E261" s="45"/>
      <c r="F261" s="57"/>
      <c r="G261" s="57"/>
      <c r="H261" s="47"/>
      <c r="I261" s="47"/>
      <c r="J261" s="47"/>
      <c r="K261" s="47"/>
      <c r="L261" s="45"/>
      <c r="M261" s="45"/>
      <c r="N261" s="45"/>
      <c r="O261" s="45"/>
      <c r="P261" s="45"/>
      <c r="Q261" s="45"/>
      <c r="R261" s="45"/>
      <c r="S261" s="45"/>
      <c r="T261" s="45"/>
    </row>
    <row r="262" spans="1:20" ht="28.5" customHeight="1">
      <c r="A262" s="79"/>
      <c r="B262" s="45"/>
      <c r="C262" s="69"/>
      <c r="D262" s="45"/>
      <c r="E262" s="45"/>
      <c r="F262" s="57"/>
      <c r="G262" s="57"/>
      <c r="H262" s="47"/>
      <c r="I262" s="47"/>
      <c r="J262" s="47"/>
      <c r="K262" s="47"/>
      <c r="L262" s="45"/>
      <c r="M262" s="45"/>
      <c r="N262" s="45"/>
      <c r="O262" s="45"/>
      <c r="P262" s="45"/>
      <c r="Q262" s="45"/>
      <c r="R262" s="45"/>
      <c r="S262" s="45"/>
      <c r="T262" s="45"/>
    </row>
    <row r="263" spans="1:20" ht="28.5" customHeight="1">
      <c r="A263" s="79"/>
      <c r="B263" s="45"/>
      <c r="C263" s="69"/>
      <c r="D263" s="45"/>
      <c r="E263" s="45"/>
      <c r="F263" s="57"/>
      <c r="G263" s="57"/>
      <c r="H263" s="47"/>
      <c r="I263" s="47"/>
      <c r="J263" s="47"/>
      <c r="K263" s="47"/>
      <c r="L263" s="45"/>
      <c r="M263" s="45"/>
      <c r="N263" s="45"/>
      <c r="O263" s="45"/>
      <c r="P263" s="45"/>
      <c r="Q263" s="45"/>
      <c r="R263" s="45"/>
      <c r="S263" s="45"/>
      <c r="T263" s="45"/>
    </row>
    <row r="264" spans="1:20" ht="28.5" customHeight="1">
      <c r="A264" s="79"/>
      <c r="B264" s="45"/>
      <c r="C264" s="69"/>
      <c r="D264" s="45"/>
      <c r="E264" s="45"/>
      <c r="F264" s="57"/>
      <c r="G264" s="57"/>
      <c r="H264" s="47"/>
      <c r="I264" s="47"/>
      <c r="J264" s="47"/>
      <c r="K264" s="47"/>
      <c r="L264" s="45"/>
      <c r="M264" s="45"/>
      <c r="N264" s="45"/>
      <c r="O264" s="45"/>
      <c r="P264" s="45"/>
      <c r="Q264" s="45"/>
      <c r="R264" s="45"/>
      <c r="S264" s="45"/>
      <c r="T264" s="45"/>
    </row>
    <row r="265" spans="1:20" ht="28.5" customHeight="1">
      <c r="A265" s="79"/>
      <c r="B265" s="45"/>
      <c r="C265" s="69"/>
      <c r="D265" s="45"/>
      <c r="E265" s="45"/>
      <c r="F265" s="57"/>
      <c r="G265" s="57"/>
      <c r="H265" s="47"/>
      <c r="I265" s="47"/>
      <c r="J265" s="47"/>
      <c r="K265" s="47"/>
      <c r="L265" s="45"/>
      <c r="M265" s="45"/>
      <c r="N265" s="45"/>
      <c r="O265" s="45"/>
      <c r="P265" s="45"/>
      <c r="Q265" s="45"/>
      <c r="R265" s="45"/>
      <c r="S265" s="45"/>
      <c r="T265" s="45"/>
    </row>
    <row r="266" spans="1:20" ht="28.5" customHeight="1">
      <c r="A266" s="79"/>
      <c r="B266" s="45"/>
      <c r="C266" s="69"/>
      <c r="D266" s="45"/>
      <c r="E266" s="45"/>
      <c r="F266" s="57"/>
      <c r="G266" s="57"/>
      <c r="H266" s="47"/>
      <c r="I266" s="47"/>
      <c r="J266" s="47"/>
      <c r="K266" s="47"/>
      <c r="L266" s="45"/>
      <c r="M266" s="45"/>
      <c r="N266" s="45"/>
      <c r="O266" s="45"/>
      <c r="P266" s="45"/>
      <c r="Q266" s="45"/>
      <c r="R266" s="45"/>
      <c r="S266" s="45"/>
      <c r="T266" s="45"/>
    </row>
    <row r="267" spans="1:20" ht="28.5" customHeight="1">
      <c r="A267" s="79"/>
      <c r="B267" s="45"/>
      <c r="C267" s="69"/>
      <c r="D267" s="45"/>
      <c r="E267" s="45"/>
      <c r="F267" s="57"/>
      <c r="G267" s="57"/>
      <c r="H267" s="47"/>
      <c r="I267" s="47"/>
      <c r="J267" s="47"/>
      <c r="K267" s="47"/>
      <c r="L267" s="45"/>
      <c r="M267" s="45"/>
      <c r="N267" s="45"/>
      <c r="O267" s="45"/>
      <c r="P267" s="45"/>
      <c r="Q267" s="45"/>
      <c r="R267" s="45"/>
      <c r="S267" s="45"/>
      <c r="T267" s="45"/>
    </row>
    <row r="268" spans="1:20" ht="28.5" customHeight="1">
      <c r="A268" s="79"/>
      <c r="B268" s="45"/>
      <c r="C268" s="69"/>
      <c r="D268" s="45"/>
      <c r="E268" s="45"/>
      <c r="F268" s="57"/>
      <c r="G268" s="57"/>
      <c r="H268" s="47"/>
      <c r="I268" s="47"/>
      <c r="J268" s="47"/>
      <c r="K268" s="47"/>
      <c r="L268" s="45"/>
      <c r="M268" s="45"/>
      <c r="N268" s="45"/>
      <c r="O268" s="45"/>
      <c r="P268" s="45"/>
      <c r="Q268" s="45"/>
      <c r="R268" s="45"/>
      <c r="S268" s="45"/>
      <c r="T268" s="45"/>
    </row>
    <row r="269" spans="1:20" ht="28.5" customHeight="1">
      <c r="A269" s="79"/>
      <c r="B269" s="45"/>
      <c r="C269" s="69"/>
      <c r="D269" s="45"/>
      <c r="E269" s="45"/>
      <c r="F269" s="57"/>
      <c r="G269" s="57"/>
      <c r="H269" s="47"/>
      <c r="I269" s="47"/>
      <c r="J269" s="47"/>
      <c r="K269" s="47"/>
      <c r="L269" s="45"/>
      <c r="M269" s="45"/>
      <c r="N269" s="45"/>
      <c r="O269" s="45"/>
      <c r="P269" s="45"/>
      <c r="Q269" s="45"/>
      <c r="R269" s="45"/>
      <c r="S269" s="45"/>
      <c r="T269" s="45"/>
    </row>
    <row r="270" spans="1:20" ht="28.5" customHeight="1">
      <c r="A270" s="79"/>
      <c r="B270" s="45"/>
      <c r="C270" s="69"/>
      <c r="D270" s="45"/>
      <c r="E270" s="45"/>
      <c r="F270" s="57"/>
      <c r="G270" s="57"/>
      <c r="H270" s="47"/>
      <c r="I270" s="47"/>
      <c r="J270" s="47"/>
      <c r="K270" s="47"/>
      <c r="L270" s="45"/>
      <c r="M270" s="45"/>
      <c r="N270" s="45"/>
      <c r="O270" s="45"/>
      <c r="P270" s="45"/>
      <c r="Q270" s="45"/>
      <c r="R270" s="45"/>
      <c r="S270" s="45"/>
      <c r="T270" s="45"/>
    </row>
    <row r="271" spans="1:20" ht="28.5" customHeight="1">
      <c r="A271" s="79"/>
      <c r="B271" s="45"/>
      <c r="C271" s="69"/>
      <c r="D271" s="45"/>
      <c r="E271" s="45"/>
      <c r="F271" s="57"/>
      <c r="G271" s="57"/>
      <c r="H271" s="47"/>
      <c r="I271" s="47"/>
      <c r="J271" s="47"/>
      <c r="K271" s="47"/>
      <c r="L271" s="45"/>
      <c r="M271" s="45"/>
      <c r="N271" s="45"/>
      <c r="O271" s="45"/>
      <c r="P271" s="45"/>
      <c r="Q271" s="45"/>
      <c r="R271" s="45"/>
      <c r="S271" s="45"/>
      <c r="T271" s="45"/>
    </row>
    <row r="272" spans="1:20" ht="28.5" customHeight="1">
      <c r="A272" s="79"/>
      <c r="B272" s="45"/>
      <c r="C272" s="69"/>
      <c r="D272" s="45"/>
      <c r="E272" s="45"/>
      <c r="F272" s="57"/>
      <c r="G272" s="57"/>
      <c r="H272" s="47"/>
      <c r="I272" s="47"/>
      <c r="J272" s="47"/>
      <c r="K272" s="47"/>
      <c r="L272" s="45"/>
      <c r="M272" s="45"/>
      <c r="N272" s="45"/>
      <c r="O272" s="45"/>
      <c r="P272" s="45"/>
      <c r="Q272" s="45"/>
      <c r="R272" s="45"/>
      <c r="S272" s="45"/>
      <c r="T272" s="45"/>
    </row>
    <row r="273" spans="1:20" ht="28.5" customHeight="1">
      <c r="A273" s="79"/>
      <c r="B273" s="45"/>
      <c r="C273" s="69"/>
      <c r="D273" s="45"/>
      <c r="E273" s="45"/>
      <c r="F273" s="57"/>
      <c r="G273" s="57"/>
      <c r="H273" s="47"/>
      <c r="I273" s="47"/>
      <c r="J273" s="47"/>
      <c r="K273" s="47"/>
      <c r="L273" s="45"/>
      <c r="M273" s="45"/>
      <c r="N273" s="45"/>
      <c r="O273" s="45"/>
      <c r="P273" s="45"/>
      <c r="Q273" s="45"/>
      <c r="R273" s="45"/>
      <c r="S273" s="45"/>
      <c r="T273" s="45"/>
    </row>
    <row r="274" spans="1:20" ht="28.5" customHeight="1">
      <c r="A274" s="79"/>
      <c r="B274" s="45"/>
      <c r="C274" s="69"/>
      <c r="D274" s="45"/>
      <c r="E274" s="45"/>
      <c r="F274" s="57"/>
      <c r="G274" s="57"/>
      <c r="H274" s="47"/>
      <c r="I274" s="47"/>
      <c r="J274" s="47"/>
      <c r="K274" s="47"/>
      <c r="L274" s="45"/>
      <c r="M274" s="45"/>
      <c r="N274" s="45"/>
      <c r="O274" s="45"/>
      <c r="P274" s="45"/>
      <c r="Q274" s="45"/>
      <c r="R274" s="45"/>
      <c r="S274" s="45"/>
      <c r="T274" s="45"/>
    </row>
    <row r="275" spans="1:20" ht="28.5" customHeight="1">
      <c r="A275" s="79"/>
      <c r="B275" s="45"/>
      <c r="C275" s="69"/>
      <c r="D275" s="45"/>
      <c r="E275" s="45"/>
      <c r="F275" s="57"/>
      <c r="G275" s="57"/>
      <c r="H275" s="47"/>
      <c r="I275" s="47"/>
      <c r="J275" s="47"/>
      <c r="K275" s="47"/>
      <c r="L275" s="45"/>
      <c r="M275" s="45"/>
      <c r="N275" s="45"/>
      <c r="O275" s="45"/>
      <c r="P275" s="45"/>
      <c r="Q275" s="45"/>
      <c r="R275" s="45"/>
      <c r="S275" s="45"/>
      <c r="T275" s="45"/>
    </row>
    <row r="276" spans="1:20" ht="28.5" customHeight="1">
      <c r="A276" s="79"/>
      <c r="B276" s="45"/>
      <c r="C276" s="69"/>
      <c r="D276" s="45"/>
      <c r="E276" s="45"/>
      <c r="F276" s="57"/>
      <c r="G276" s="57"/>
      <c r="H276" s="47"/>
      <c r="I276" s="47"/>
      <c r="J276" s="47"/>
      <c r="K276" s="47"/>
      <c r="L276" s="45"/>
      <c r="M276" s="45"/>
      <c r="N276" s="45"/>
      <c r="O276" s="45"/>
      <c r="P276" s="45"/>
      <c r="Q276" s="45"/>
      <c r="R276" s="45"/>
      <c r="S276" s="45"/>
      <c r="T276" s="45"/>
    </row>
    <row r="277" spans="1:20" ht="28.5" customHeight="1">
      <c r="A277" s="79"/>
      <c r="B277" s="45"/>
      <c r="C277" s="69"/>
      <c r="D277" s="45"/>
      <c r="E277" s="45"/>
      <c r="F277" s="57"/>
      <c r="G277" s="57"/>
      <c r="H277" s="47"/>
      <c r="I277" s="47"/>
      <c r="J277" s="47"/>
      <c r="K277" s="47"/>
      <c r="L277" s="45"/>
      <c r="M277" s="45"/>
      <c r="N277" s="45"/>
      <c r="O277" s="45"/>
      <c r="P277" s="45"/>
      <c r="Q277" s="45"/>
      <c r="R277" s="45"/>
      <c r="S277" s="45"/>
      <c r="T277" s="45"/>
    </row>
    <row r="278" spans="1:20" ht="28.5" customHeight="1">
      <c r="A278" s="79"/>
      <c r="B278" s="45"/>
      <c r="C278" s="69"/>
      <c r="D278" s="45"/>
      <c r="E278" s="45"/>
      <c r="F278" s="57"/>
      <c r="G278" s="57"/>
      <c r="H278" s="47"/>
      <c r="I278" s="47"/>
      <c r="J278" s="47"/>
      <c r="K278" s="47"/>
      <c r="L278" s="45"/>
      <c r="M278" s="45"/>
      <c r="N278" s="45"/>
      <c r="O278" s="45"/>
      <c r="P278" s="45"/>
      <c r="Q278" s="45"/>
      <c r="R278" s="45"/>
      <c r="S278" s="45"/>
      <c r="T278" s="45"/>
    </row>
    <row r="279" spans="1:20" ht="28.5" customHeight="1">
      <c r="A279" s="79"/>
      <c r="B279" s="45"/>
      <c r="C279" s="69"/>
      <c r="D279" s="45"/>
      <c r="E279" s="45"/>
      <c r="F279" s="57"/>
      <c r="G279" s="57"/>
      <c r="H279" s="47"/>
      <c r="I279" s="47"/>
      <c r="J279" s="47"/>
      <c r="K279" s="47"/>
      <c r="L279" s="45"/>
      <c r="M279" s="45"/>
      <c r="N279" s="45"/>
      <c r="O279" s="45"/>
      <c r="P279" s="45"/>
      <c r="Q279" s="45"/>
      <c r="R279" s="45"/>
      <c r="S279" s="45"/>
      <c r="T279" s="45"/>
    </row>
    <row r="280" spans="1:20" ht="28.5" customHeight="1">
      <c r="A280" s="79"/>
      <c r="B280" s="45"/>
      <c r="C280" s="69"/>
      <c r="D280" s="45"/>
      <c r="E280" s="45"/>
      <c r="F280" s="57"/>
      <c r="G280" s="57"/>
      <c r="H280" s="47"/>
      <c r="I280" s="47"/>
      <c r="J280" s="47"/>
      <c r="K280" s="47"/>
      <c r="L280" s="45"/>
      <c r="M280" s="45"/>
      <c r="N280" s="45"/>
      <c r="O280" s="45"/>
      <c r="P280" s="45"/>
      <c r="Q280" s="45"/>
      <c r="R280" s="45"/>
      <c r="S280" s="45"/>
      <c r="T280" s="45"/>
    </row>
    <row r="281" spans="1:20" ht="28.5" customHeight="1">
      <c r="A281" s="79"/>
      <c r="B281" s="45"/>
      <c r="C281" s="69"/>
      <c r="D281" s="45"/>
      <c r="E281" s="45"/>
      <c r="F281" s="57"/>
      <c r="G281" s="57"/>
      <c r="H281" s="47"/>
      <c r="I281" s="47"/>
      <c r="J281" s="47"/>
      <c r="K281" s="47"/>
      <c r="L281" s="45"/>
      <c r="M281" s="45"/>
      <c r="N281" s="45"/>
      <c r="O281" s="45"/>
      <c r="P281" s="45"/>
      <c r="Q281" s="45"/>
      <c r="R281" s="45"/>
      <c r="S281" s="45"/>
      <c r="T281" s="45"/>
    </row>
    <row r="282" spans="1:20" ht="28.5" customHeight="1">
      <c r="A282" s="79"/>
      <c r="B282" s="45"/>
      <c r="C282" s="69"/>
      <c r="D282" s="45"/>
      <c r="E282" s="45"/>
      <c r="F282" s="57"/>
      <c r="G282" s="57"/>
      <c r="H282" s="47"/>
      <c r="I282" s="47"/>
      <c r="J282" s="47"/>
      <c r="K282" s="47"/>
      <c r="L282" s="45"/>
      <c r="M282" s="45"/>
      <c r="N282" s="45"/>
      <c r="O282" s="45"/>
      <c r="P282" s="45"/>
      <c r="Q282" s="45"/>
      <c r="R282" s="45"/>
      <c r="S282" s="45"/>
      <c r="T282" s="45"/>
    </row>
    <row r="283" spans="1:20" ht="28.5" customHeight="1">
      <c r="A283" s="79"/>
      <c r="B283" s="45"/>
      <c r="C283" s="69"/>
      <c r="D283" s="45"/>
      <c r="E283" s="45"/>
      <c r="F283" s="57"/>
      <c r="G283" s="57"/>
      <c r="H283" s="47"/>
      <c r="I283" s="47"/>
      <c r="J283" s="47"/>
      <c r="K283" s="47"/>
      <c r="L283" s="45"/>
      <c r="M283" s="45"/>
      <c r="N283" s="45"/>
      <c r="O283" s="45"/>
      <c r="P283" s="45"/>
      <c r="Q283" s="45"/>
      <c r="R283" s="45"/>
      <c r="S283" s="45"/>
      <c r="T283" s="45"/>
    </row>
    <row r="284" spans="1:20" ht="28.5" customHeight="1">
      <c r="A284" s="79"/>
      <c r="B284" s="45"/>
      <c r="C284" s="69"/>
      <c r="D284" s="45"/>
      <c r="E284" s="45"/>
      <c r="F284" s="57"/>
      <c r="G284" s="57"/>
      <c r="H284" s="47"/>
      <c r="I284" s="47"/>
      <c r="J284" s="47"/>
      <c r="K284" s="47"/>
      <c r="L284" s="45"/>
      <c r="M284" s="45"/>
      <c r="N284" s="45"/>
      <c r="O284" s="45"/>
      <c r="P284" s="45"/>
      <c r="Q284" s="45"/>
      <c r="R284" s="45"/>
      <c r="S284" s="45"/>
      <c r="T284" s="45"/>
    </row>
    <row r="285" spans="1:20" ht="28.5" customHeight="1">
      <c r="A285" s="79"/>
      <c r="B285" s="45"/>
      <c r="C285" s="69"/>
      <c r="D285" s="45"/>
      <c r="E285" s="45"/>
      <c r="F285" s="57"/>
      <c r="G285" s="57"/>
      <c r="H285" s="47"/>
      <c r="I285" s="47"/>
      <c r="J285" s="47"/>
      <c r="K285" s="47"/>
      <c r="L285" s="45"/>
      <c r="M285" s="45"/>
      <c r="N285" s="45"/>
      <c r="O285" s="45"/>
      <c r="P285" s="45"/>
      <c r="Q285" s="45"/>
      <c r="R285" s="45"/>
      <c r="S285" s="45"/>
      <c r="T285" s="45"/>
    </row>
    <row r="286" spans="1:20" ht="28.5" customHeight="1">
      <c r="A286" s="79"/>
      <c r="B286" s="45"/>
      <c r="C286" s="69"/>
      <c r="D286" s="45"/>
      <c r="E286" s="45"/>
      <c r="F286" s="57"/>
      <c r="G286" s="57"/>
      <c r="H286" s="47"/>
      <c r="I286" s="47"/>
      <c r="J286" s="47"/>
      <c r="K286" s="47"/>
      <c r="L286" s="45"/>
      <c r="M286" s="45"/>
      <c r="N286" s="45"/>
      <c r="O286" s="45"/>
      <c r="P286" s="45"/>
      <c r="Q286" s="45"/>
      <c r="R286" s="45"/>
      <c r="S286" s="45"/>
      <c r="T286" s="45"/>
    </row>
    <row r="287" spans="1:20" ht="28.5" customHeight="1">
      <c r="A287" s="79"/>
      <c r="B287" s="45"/>
      <c r="C287" s="69"/>
      <c r="D287" s="45"/>
      <c r="E287" s="45"/>
      <c r="F287" s="57"/>
      <c r="G287" s="57"/>
      <c r="H287" s="47"/>
      <c r="I287" s="47"/>
      <c r="J287" s="47"/>
      <c r="K287" s="47"/>
      <c r="L287" s="45"/>
      <c r="M287" s="45"/>
      <c r="N287" s="45"/>
      <c r="O287" s="45"/>
      <c r="P287" s="45"/>
      <c r="Q287" s="45"/>
      <c r="R287" s="45"/>
      <c r="S287" s="45"/>
      <c r="T287" s="45"/>
    </row>
    <row r="288" spans="1:20" ht="28.5" customHeight="1">
      <c r="A288" s="79"/>
      <c r="B288" s="45"/>
      <c r="C288" s="69"/>
      <c r="D288" s="45"/>
      <c r="E288" s="45"/>
      <c r="F288" s="57"/>
      <c r="G288" s="57"/>
      <c r="H288" s="47"/>
      <c r="I288" s="47"/>
      <c r="J288" s="47"/>
      <c r="K288" s="47"/>
      <c r="L288" s="45"/>
      <c r="M288" s="45"/>
      <c r="N288" s="45"/>
      <c r="O288" s="45"/>
      <c r="P288" s="45"/>
      <c r="Q288" s="45"/>
      <c r="R288" s="45"/>
      <c r="S288" s="45"/>
      <c r="T288" s="45"/>
    </row>
    <row r="289" spans="1:20" ht="28.5" customHeight="1">
      <c r="A289" s="79"/>
      <c r="B289" s="45"/>
      <c r="C289" s="69"/>
      <c r="D289" s="45"/>
      <c r="E289" s="45"/>
      <c r="F289" s="57"/>
      <c r="G289" s="57"/>
      <c r="H289" s="47"/>
      <c r="I289" s="47"/>
      <c r="J289" s="47"/>
      <c r="K289" s="47"/>
      <c r="L289" s="45"/>
      <c r="M289" s="45"/>
      <c r="N289" s="45"/>
      <c r="O289" s="45"/>
      <c r="P289" s="45"/>
      <c r="Q289" s="45"/>
      <c r="R289" s="45"/>
      <c r="S289" s="45"/>
      <c r="T289" s="45"/>
    </row>
    <row r="290" spans="1:20" ht="28.5" customHeight="1">
      <c r="A290" s="79"/>
      <c r="B290" s="45"/>
      <c r="C290" s="69"/>
      <c r="D290" s="45"/>
      <c r="E290" s="45"/>
      <c r="F290" s="57"/>
      <c r="G290" s="57"/>
      <c r="H290" s="47"/>
      <c r="I290" s="47"/>
      <c r="J290" s="47"/>
      <c r="K290" s="47"/>
      <c r="L290" s="45"/>
      <c r="M290" s="45"/>
      <c r="N290" s="45"/>
      <c r="O290" s="45"/>
      <c r="P290" s="45"/>
      <c r="Q290" s="45"/>
      <c r="R290" s="45"/>
      <c r="S290" s="45"/>
      <c r="T290" s="45"/>
    </row>
    <row r="291" spans="1:20" ht="28.5" customHeight="1">
      <c r="A291" s="79"/>
      <c r="B291" s="45"/>
      <c r="C291" s="69"/>
      <c r="D291" s="45"/>
      <c r="E291" s="45"/>
      <c r="F291" s="57"/>
      <c r="G291" s="57"/>
      <c r="H291" s="47"/>
      <c r="I291" s="47"/>
      <c r="J291" s="47"/>
      <c r="K291" s="47"/>
      <c r="L291" s="45"/>
      <c r="M291" s="45"/>
      <c r="N291" s="45"/>
      <c r="O291" s="45"/>
      <c r="P291" s="45"/>
      <c r="Q291" s="45"/>
      <c r="R291" s="45"/>
      <c r="S291" s="45"/>
      <c r="T291" s="45"/>
    </row>
    <row r="292" spans="1:20" ht="28.5" customHeight="1">
      <c r="A292" s="79"/>
      <c r="B292" s="45"/>
      <c r="C292" s="69"/>
      <c r="D292" s="45"/>
      <c r="E292" s="45"/>
      <c r="F292" s="57"/>
      <c r="G292" s="57"/>
      <c r="H292" s="47"/>
      <c r="I292" s="47"/>
      <c r="J292" s="47"/>
      <c r="K292" s="47"/>
      <c r="L292" s="45"/>
      <c r="M292" s="45"/>
      <c r="N292" s="45"/>
      <c r="O292" s="45"/>
      <c r="P292" s="45"/>
      <c r="Q292" s="45"/>
      <c r="R292" s="45"/>
      <c r="S292" s="45"/>
      <c r="T292" s="45"/>
    </row>
    <row r="293" spans="1:20" ht="28.5" customHeight="1">
      <c r="A293" s="79"/>
      <c r="B293" s="45"/>
      <c r="C293" s="69"/>
      <c r="D293" s="45"/>
      <c r="E293" s="45"/>
      <c r="F293" s="57"/>
      <c r="G293" s="57"/>
      <c r="H293" s="47"/>
      <c r="I293" s="47"/>
      <c r="J293" s="47"/>
      <c r="K293" s="47"/>
      <c r="L293" s="45"/>
      <c r="M293" s="45"/>
      <c r="N293" s="45"/>
      <c r="O293" s="45"/>
      <c r="P293" s="45"/>
      <c r="Q293" s="45"/>
      <c r="R293" s="45"/>
      <c r="S293" s="45"/>
      <c r="T293" s="45"/>
    </row>
    <row r="294" spans="1:20" ht="28.5" customHeight="1">
      <c r="A294" s="79"/>
      <c r="B294" s="45"/>
      <c r="C294" s="69"/>
      <c r="D294" s="45"/>
      <c r="E294" s="45"/>
      <c r="F294" s="57"/>
      <c r="G294" s="57"/>
      <c r="H294" s="47"/>
      <c r="I294" s="47"/>
      <c r="J294" s="47"/>
      <c r="K294" s="47"/>
      <c r="L294" s="45"/>
      <c r="M294" s="45"/>
      <c r="N294" s="45"/>
      <c r="O294" s="45"/>
      <c r="P294" s="45"/>
      <c r="Q294" s="45"/>
      <c r="R294" s="45"/>
      <c r="S294" s="45"/>
      <c r="T294" s="45"/>
    </row>
    <row r="295" spans="1:20" ht="28.5" customHeight="1">
      <c r="A295" s="79"/>
      <c r="B295" s="45"/>
      <c r="C295" s="69"/>
      <c r="D295" s="45"/>
      <c r="E295" s="45"/>
      <c r="F295" s="57"/>
      <c r="G295" s="57"/>
      <c r="H295" s="47"/>
      <c r="I295" s="47"/>
      <c r="J295" s="47"/>
      <c r="K295" s="47"/>
      <c r="L295" s="45"/>
      <c r="M295" s="45"/>
      <c r="N295" s="45"/>
      <c r="O295" s="45"/>
      <c r="P295" s="45"/>
      <c r="Q295" s="45"/>
      <c r="R295" s="45"/>
      <c r="S295" s="45"/>
      <c r="T295" s="45"/>
    </row>
    <row r="296" spans="1:20" ht="28.5" customHeight="1">
      <c r="A296" s="79"/>
      <c r="B296" s="45"/>
      <c r="C296" s="69"/>
      <c r="D296" s="45"/>
      <c r="E296" s="45"/>
      <c r="F296" s="57"/>
      <c r="G296" s="57"/>
      <c r="H296" s="47"/>
      <c r="I296" s="47"/>
      <c r="J296" s="47"/>
      <c r="K296" s="47"/>
      <c r="L296" s="45"/>
      <c r="M296" s="45"/>
      <c r="N296" s="45"/>
      <c r="O296" s="45"/>
      <c r="P296" s="45"/>
      <c r="Q296" s="45"/>
      <c r="R296" s="45"/>
      <c r="S296" s="45"/>
      <c r="T296" s="45"/>
    </row>
    <row r="297" spans="1:20" ht="28.5" customHeight="1">
      <c r="A297" s="79"/>
      <c r="B297" s="45"/>
      <c r="C297" s="69"/>
      <c r="D297" s="45"/>
      <c r="E297" s="45"/>
      <c r="F297" s="57"/>
      <c r="G297" s="57"/>
      <c r="H297" s="47"/>
      <c r="I297" s="47"/>
      <c r="J297" s="47"/>
      <c r="K297" s="47"/>
      <c r="L297" s="45"/>
      <c r="M297" s="45"/>
      <c r="N297" s="45"/>
      <c r="O297" s="45"/>
      <c r="P297" s="45"/>
      <c r="Q297" s="45"/>
      <c r="R297" s="45"/>
      <c r="S297" s="45"/>
      <c r="T297" s="45"/>
    </row>
    <row r="298" spans="1:20" ht="28.5" customHeight="1">
      <c r="A298" s="79"/>
      <c r="B298" s="45"/>
      <c r="C298" s="69"/>
      <c r="D298" s="45"/>
      <c r="E298" s="45"/>
      <c r="F298" s="57"/>
      <c r="G298" s="57"/>
      <c r="H298" s="47"/>
      <c r="I298" s="47"/>
      <c r="J298" s="47"/>
      <c r="K298" s="47"/>
      <c r="L298" s="45"/>
      <c r="M298" s="45"/>
      <c r="N298" s="45"/>
      <c r="O298" s="45"/>
      <c r="P298" s="45"/>
      <c r="Q298" s="45"/>
      <c r="R298" s="45"/>
      <c r="S298" s="45"/>
      <c r="T298" s="45"/>
    </row>
    <row r="299" spans="1:20" ht="28.5" customHeight="1">
      <c r="A299" s="79"/>
      <c r="B299" s="45"/>
      <c r="C299" s="69"/>
      <c r="D299" s="45"/>
      <c r="E299" s="45"/>
      <c r="F299" s="57"/>
      <c r="G299" s="57"/>
      <c r="H299" s="47"/>
      <c r="I299" s="47"/>
      <c r="J299" s="47"/>
      <c r="K299" s="47"/>
      <c r="L299" s="45"/>
      <c r="M299" s="45"/>
      <c r="N299" s="45"/>
      <c r="O299" s="45"/>
      <c r="P299" s="45"/>
      <c r="Q299" s="45"/>
      <c r="R299" s="45"/>
      <c r="S299" s="45"/>
      <c r="T299" s="45"/>
    </row>
    <row r="300" spans="1:20" ht="28.5" customHeight="1">
      <c r="A300" s="79"/>
      <c r="B300" s="45"/>
      <c r="C300" s="69"/>
      <c r="D300" s="45"/>
      <c r="E300" s="45"/>
      <c r="F300" s="57"/>
      <c r="G300" s="57"/>
      <c r="H300" s="47"/>
      <c r="I300" s="47"/>
      <c r="J300" s="47"/>
      <c r="K300" s="47"/>
      <c r="L300" s="45"/>
      <c r="M300" s="45"/>
      <c r="N300" s="45"/>
      <c r="O300" s="45"/>
      <c r="P300" s="45"/>
      <c r="Q300" s="45"/>
      <c r="R300" s="45"/>
      <c r="S300" s="45"/>
      <c r="T300" s="45"/>
    </row>
    <row r="301" spans="1:20" ht="28.5" customHeight="1">
      <c r="A301" s="79"/>
      <c r="B301" s="45"/>
      <c r="C301" s="69"/>
      <c r="D301" s="45"/>
      <c r="E301" s="45"/>
      <c r="F301" s="57"/>
      <c r="G301" s="57"/>
      <c r="H301" s="47"/>
      <c r="I301" s="47"/>
      <c r="J301" s="47"/>
      <c r="K301" s="47"/>
      <c r="L301" s="45"/>
      <c r="M301" s="45"/>
      <c r="N301" s="45"/>
      <c r="O301" s="45"/>
      <c r="P301" s="45"/>
      <c r="Q301" s="45"/>
      <c r="R301" s="45"/>
      <c r="S301" s="45"/>
      <c r="T301" s="45"/>
    </row>
    <row r="302" spans="1:20" ht="28.5" customHeight="1">
      <c r="A302" s="79"/>
      <c r="B302" s="45"/>
      <c r="C302" s="69"/>
      <c r="D302" s="45"/>
      <c r="E302" s="45"/>
      <c r="F302" s="57"/>
      <c r="G302" s="57"/>
      <c r="H302" s="47"/>
      <c r="I302" s="47"/>
      <c r="J302" s="47"/>
      <c r="K302" s="47"/>
      <c r="L302" s="45"/>
      <c r="M302" s="45"/>
      <c r="N302" s="45"/>
      <c r="O302" s="45"/>
      <c r="P302" s="45"/>
      <c r="Q302" s="45"/>
      <c r="R302" s="45"/>
      <c r="S302" s="45"/>
      <c r="T302" s="45"/>
    </row>
    <row r="303" spans="1:20" ht="28.5" customHeight="1">
      <c r="A303" s="79"/>
      <c r="B303" s="45"/>
      <c r="C303" s="69"/>
      <c r="D303" s="45"/>
      <c r="E303" s="45"/>
      <c r="F303" s="57"/>
      <c r="G303" s="57"/>
      <c r="H303" s="47"/>
      <c r="I303" s="47"/>
      <c r="J303" s="47"/>
      <c r="K303" s="47"/>
      <c r="L303" s="45"/>
      <c r="M303" s="45"/>
      <c r="N303" s="45"/>
      <c r="O303" s="45"/>
      <c r="P303" s="45"/>
      <c r="Q303" s="45"/>
      <c r="R303" s="45"/>
      <c r="S303" s="45"/>
      <c r="T303" s="45"/>
    </row>
    <row r="304" spans="1:20" ht="28.5" customHeight="1">
      <c r="A304" s="79"/>
      <c r="B304" s="45"/>
      <c r="C304" s="69"/>
      <c r="D304" s="45"/>
      <c r="E304" s="45"/>
      <c r="F304" s="57"/>
      <c r="G304" s="57"/>
      <c r="H304" s="47"/>
      <c r="I304" s="47"/>
      <c r="J304" s="47"/>
      <c r="K304" s="47"/>
      <c r="L304" s="45"/>
      <c r="M304" s="45"/>
      <c r="N304" s="45"/>
      <c r="O304" s="45"/>
      <c r="P304" s="45"/>
      <c r="Q304" s="45"/>
      <c r="R304" s="45"/>
      <c r="S304" s="45"/>
      <c r="T304" s="45"/>
    </row>
    <row r="305" spans="1:20" ht="28.5" customHeight="1">
      <c r="A305" s="79"/>
      <c r="B305" s="45"/>
      <c r="C305" s="69"/>
      <c r="D305" s="45"/>
      <c r="E305" s="45"/>
      <c r="F305" s="57"/>
      <c r="G305" s="57"/>
      <c r="H305" s="47"/>
      <c r="I305" s="47"/>
      <c r="J305" s="47"/>
      <c r="K305" s="47"/>
      <c r="L305" s="45"/>
      <c r="M305" s="45"/>
      <c r="N305" s="45"/>
      <c r="O305" s="45"/>
      <c r="P305" s="45"/>
      <c r="Q305" s="45"/>
      <c r="R305" s="45"/>
      <c r="S305" s="45"/>
      <c r="T305" s="45"/>
    </row>
    <row r="306" spans="1:20" ht="28.5" customHeight="1">
      <c r="A306" s="79"/>
      <c r="B306" s="45"/>
      <c r="C306" s="69"/>
      <c r="D306" s="45"/>
      <c r="E306" s="45"/>
      <c r="F306" s="57"/>
      <c r="G306" s="57"/>
      <c r="H306" s="47"/>
      <c r="I306" s="47"/>
      <c r="J306" s="47"/>
      <c r="K306" s="47"/>
      <c r="L306" s="45"/>
      <c r="M306" s="45"/>
      <c r="N306" s="45"/>
      <c r="O306" s="45"/>
      <c r="P306" s="45"/>
      <c r="Q306" s="45"/>
      <c r="R306" s="45"/>
      <c r="S306" s="45"/>
      <c r="T306" s="45"/>
    </row>
    <row r="307" spans="1:20" ht="28.5" customHeight="1">
      <c r="A307" s="79"/>
      <c r="B307" s="45"/>
      <c r="C307" s="69"/>
      <c r="D307" s="45"/>
      <c r="E307" s="45"/>
      <c r="F307" s="57"/>
      <c r="G307" s="57"/>
      <c r="H307" s="47"/>
      <c r="I307" s="47"/>
      <c r="J307" s="47"/>
      <c r="K307" s="47"/>
      <c r="L307" s="45"/>
      <c r="M307" s="45"/>
      <c r="N307" s="45"/>
      <c r="O307" s="45"/>
      <c r="P307" s="45"/>
      <c r="Q307" s="45"/>
      <c r="R307" s="45"/>
      <c r="S307" s="45"/>
      <c r="T307" s="45"/>
    </row>
    <row r="308" spans="1:20" ht="28.5" customHeight="1">
      <c r="A308" s="79"/>
      <c r="B308" s="45"/>
      <c r="C308" s="69"/>
      <c r="D308" s="45"/>
      <c r="E308" s="45"/>
      <c r="F308" s="57"/>
      <c r="G308" s="57"/>
      <c r="H308" s="47"/>
      <c r="I308" s="47"/>
      <c r="J308" s="47"/>
      <c r="K308" s="47"/>
      <c r="L308" s="45"/>
      <c r="M308" s="45"/>
      <c r="N308" s="45"/>
      <c r="O308" s="45"/>
      <c r="P308" s="45"/>
      <c r="Q308" s="45"/>
      <c r="R308" s="45"/>
      <c r="S308" s="45"/>
      <c r="T308" s="45"/>
    </row>
    <row r="309" spans="1:20" ht="28.5" customHeight="1">
      <c r="A309" s="79"/>
      <c r="B309" s="45"/>
      <c r="C309" s="69"/>
      <c r="D309" s="45"/>
      <c r="E309" s="45"/>
      <c r="F309" s="57"/>
      <c r="G309" s="57"/>
      <c r="H309" s="47"/>
      <c r="I309" s="47"/>
      <c r="J309" s="47"/>
      <c r="K309" s="47"/>
      <c r="L309" s="45"/>
      <c r="M309" s="45"/>
      <c r="N309" s="45"/>
      <c r="O309" s="45"/>
      <c r="P309" s="45"/>
      <c r="Q309" s="45"/>
      <c r="R309" s="45"/>
      <c r="S309" s="45"/>
      <c r="T309" s="45"/>
    </row>
    <row r="310" spans="1:20" ht="28.5" customHeight="1">
      <c r="A310" s="79"/>
      <c r="B310" s="45"/>
      <c r="C310" s="69"/>
      <c r="D310" s="45"/>
      <c r="E310" s="45"/>
      <c r="F310" s="57"/>
      <c r="G310" s="57"/>
      <c r="H310" s="47"/>
      <c r="I310" s="47"/>
      <c r="J310" s="47"/>
      <c r="K310" s="47"/>
      <c r="L310" s="45"/>
      <c r="M310" s="45"/>
      <c r="N310" s="45"/>
      <c r="O310" s="45"/>
      <c r="P310" s="45"/>
      <c r="Q310" s="45"/>
      <c r="R310" s="45"/>
      <c r="S310" s="45"/>
      <c r="T310" s="45"/>
    </row>
    <row r="311" spans="1:20" ht="28.5" customHeight="1">
      <c r="A311" s="79"/>
      <c r="B311" s="45"/>
      <c r="C311" s="69"/>
      <c r="D311" s="45"/>
      <c r="E311" s="45"/>
      <c r="F311" s="57"/>
      <c r="G311" s="57"/>
      <c r="H311" s="47"/>
      <c r="I311" s="47"/>
      <c r="J311" s="47"/>
      <c r="K311" s="47"/>
      <c r="L311" s="45"/>
      <c r="M311" s="45"/>
      <c r="N311" s="45"/>
      <c r="O311" s="45"/>
      <c r="P311" s="45"/>
      <c r="Q311" s="45"/>
      <c r="R311" s="45"/>
      <c r="S311" s="45"/>
      <c r="T311" s="45"/>
    </row>
    <row r="312" spans="1:20" ht="28.5" customHeight="1">
      <c r="A312" s="79"/>
      <c r="B312" s="45"/>
      <c r="C312" s="69"/>
      <c r="D312" s="45"/>
      <c r="E312" s="45"/>
      <c r="F312" s="57"/>
      <c r="G312" s="57"/>
      <c r="H312" s="47"/>
      <c r="I312" s="47"/>
      <c r="J312" s="47"/>
      <c r="K312" s="47"/>
      <c r="L312" s="45"/>
      <c r="M312" s="45"/>
      <c r="N312" s="45"/>
      <c r="O312" s="45"/>
      <c r="P312" s="45"/>
      <c r="Q312" s="45"/>
      <c r="R312" s="45"/>
      <c r="S312" s="45"/>
      <c r="T312" s="45"/>
    </row>
    <row r="313" spans="1:20" ht="28.5" customHeight="1">
      <c r="A313" s="79"/>
      <c r="B313" s="45"/>
      <c r="C313" s="69"/>
      <c r="D313" s="45"/>
      <c r="E313" s="45"/>
      <c r="F313" s="57"/>
      <c r="G313" s="57"/>
      <c r="H313" s="47"/>
      <c r="I313" s="47"/>
      <c r="J313" s="47"/>
      <c r="K313" s="47"/>
      <c r="L313" s="45"/>
      <c r="M313" s="45"/>
      <c r="N313" s="45"/>
      <c r="O313" s="45"/>
      <c r="P313" s="45"/>
      <c r="Q313" s="45"/>
      <c r="R313" s="45"/>
      <c r="S313" s="45"/>
      <c r="T313" s="45"/>
    </row>
    <row r="314" spans="1:20" ht="28.5" customHeight="1">
      <c r="A314" s="79"/>
      <c r="B314" s="45"/>
      <c r="C314" s="69"/>
      <c r="D314" s="45"/>
      <c r="E314" s="45"/>
      <c r="F314" s="57"/>
      <c r="G314" s="57"/>
      <c r="H314" s="47"/>
      <c r="I314" s="47"/>
      <c r="J314" s="47"/>
      <c r="K314" s="47"/>
      <c r="L314" s="45"/>
      <c r="M314" s="45"/>
      <c r="N314" s="45"/>
      <c r="O314" s="45"/>
      <c r="P314" s="45"/>
      <c r="Q314" s="45"/>
      <c r="R314" s="45"/>
      <c r="S314" s="45"/>
      <c r="T314" s="45"/>
    </row>
    <row r="315" spans="1:20" ht="28.5" customHeight="1">
      <c r="A315" s="79"/>
      <c r="B315" s="45"/>
      <c r="C315" s="69"/>
      <c r="D315" s="45"/>
      <c r="E315" s="45"/>
      <c r="F315" s="57"/>
      <c r="G315" s="57"/>
      <c r="H315" s="47"/>
      <c r="I315" s="47"/>
      <c r="J315" s="47"/>
      <c r="K315" s="47"/>
      <c r="L315" s="45"/>
      <c r="M315" s="45"/>
      <c r="N315" s="45"/>
      <c r="O315" s="45"/>
      <c r="P315" s="45"/>
      <c r="Q315" s="45"/>
      <c r="R315" s="45"/>
      <c r="S315" s="45"/>
      <c r="T315" s="45"/>
    </row>
    <row r="316" spans="1:20" ht="28.5" customHeight="1">
      <c r="A316" s="79"/>
      <c r="B316" s="45"/>
      <c r="C316" s="69"/>
      <c r="D316" s="45"/>
      <c r="E316" s="45"/>
      <c r="F316" s="57"/>
      <c r="G316" s="57"/>
      <c r="H316" s="47"/>
      <c r="I316" s="47"/>
      <c r="J316" s="47"/>
      <c r="K316" s="47"/>
      <c r="L316" s="45"/>
      <c r="M316" s="45"/>
      <c r="N316" s="45"/>
      <c r="O316" s="45"/>
      <c r="P316" s="45"/>
      <c r="Q316" s="45"/>
      <c r="R316" s="45"/>
      <c r="S316" s="45"/>
      <c r="T316" s="45"/>
    </row>
    <row r="317" spans="1:20" ht="28.5" customHeight="1">
      <c r="A317" s="79"/>
      <c r="B317" s="45"/>
      <c r="C317" s="69"/>
      <c r="D317" s="45"/>
      <c r="E317" s="45"/>
      <c r="F317" s="57"/>
      <c r="G317" s="57"/>
      <c r="H317" s="47"/>
      <c r="I317" s="47"/>
      <c r="J317" s="47"/>
      <c r="K317" s="47"/>
      <c r="L317" s="45"/>
      <c r="M317" s="45"/>
      <c r="N317" s="45"/>
      <c r="O317" s="45"/>
      <c r="P317" s="45"/>
      <c r="Q317" s="45"/>
      <c r="R317" s="45"/>
      <c r="S317" s="45"/>
      <c r="T317" s="45"/>
    </row>
    <row r="318" spans="1:20" ht="28.5" customHeight="1">
      <c r="A318" s="79"/>
      <c r="B318" s="45"/>
      <c r="C318" s="69"/>
      <c r="D318" s="45"/>
      <c r="E318" s="45"/>
      <c r="F318" s="57"/>
      <c r="G318" s="57"/>
      <c r="H318" s="47"/>
      <c r="I318" s="47"/>
      <c r="J318" s="47"/>
      <c r="K318" s="47"/>
      <c r="L318" s="45"/>
      <c r="M318" s="45"/>
      <c r="N318" s="45"/>
      <c r="O318" s="45"/>
      <c r="P318" s="45"/>
      <c r="Q318" s="45"/>
      <c r="R318" s="45"/>
      <c r="S318" s="45"/>
      <c r="T318" s="45"/>
    </row>
    <row r="319" spans="1:20" ht="28.5" customHeight="1">
      <c r="A319" s="79"/>
      <c r="B319" s="45"/>
      <c r="C319" s="69"/>
      <c r="D319" s="45"/>
      <c r="E319" s="45"/>
      <c r="F319" s="57"/>
      <c r="G319" s="57"/>
      <c r="H319" s="47"/>
      <c r="I319" s="47"/>
      <c r="J319" s="47"/>
      <c r="K319" s="47"/>
      <c r="L319" s="45"/>
      <c r="M319" s="45"/>
      <c r="N319" s="45"/>
      <c r="O319" s="45"/>
      <c r="P319" s="45"/>
      <c r="Q319" s="45"/>
      <c r="R319" s="45"/>
      <c r="S319" s="45"/>
      <c r="T319" s="45"/>
    </row>
    <row r="320" spans="1:20" ht="28.5" customHeight="1">
      <c r="A320" s="79"/>
      <c r="B320" s="45"/>
      <c r="C320" s="69"/>
      <c r="D320" s="45"/>
      <c r="E320" s="45"/>
      <c r="F320" s="57"/>
      <c r="G320" s="57"/>
      <c r="H320" s="47"/>
      <c r="I320" s="47"/>
      <c r="J320" s="47"/>
      <c r="K320" s="47"/>
      <c r="L320" s="45"/>
      <c r="M320" s="45"/>
      <c r="N320" s="45"/>
      <c r="O320" s="45"/>
      <c r="P320" s="45"/>
      <c r="Q320" s="45"/>
      <c r="R320" s="45"/>
      <c r="S320" s="45"/>
      <c r="T320" s="45"/>
    </row>
    <row r="321" spans="1:20" ht="28.5" customHeight="1">
      <c r="A321" s="79"/>
      <c r="B321" s="45"/>
      <c r="C321" s="69"/>
      <c r="D321" s="45"/>
      <c r="E321" s="45"/>
      <c r="F321" s="57"/>
      <c r="G321" s="57"/>
      <c r="H321" s="47"/>
      <c r="I321" s="47"/>
      <c r="J321" s="47"/>
      <c r="K321" s="47"/>
      <c r="L321" s="45"/>
      <c r="M321" s="45"/>
      <c r="N321" s="45"/>
      <c r="O321" s="45"/>
      <c r="P321" s="45"/>
      <c r="Q321" s="45"/>
      <c r="R321" s="45"/>
      <c r="S321" s="45"/>
      <c r="T321" s="45"/>
    </row>
    <row r="322" spans="1:20" ht="28.5" customHeight="1">
      <c r="A322" s="79"/>
      <c r="B322" s="45"/>
      <c r="C322" s="69"/>
      <c r="D322" s="45"/>
      <c r="E322" s="45"/>
      <c r="F322" s="57"/>
      <c r="G322" s="57"/>
      <c r="H322" s="47"/>
      <c r="I322" s="47"/>
      <c r="J322" s="47"/>
      <c r="K322" s="47"/>
      <c r="L322" s="45"/>
      <c r="M322" s="45"/>
      <c r="N322" s="45"/>
      <c r="O322" s="45"/>
      <c r="P322" s="45"/>
      <c r="Q322" s="45"/>
      <c r="R322" s="45"/>
      <c r="S322" s="45"/>
      <c r="T322" s="45"/>
    </row>
    <row r="323" spans="1:20" ht="28.5" customHeight="1">
      <c r="A323" s="79"/>
      <c r="B323" s="45"/>
      <c r="C323" s="69"/>
      <c r="D323" s="45"/>
      <c r="E323" s="45"/>
      <c r="F323" s="57"/>
      <c r="G323" s="57"/>
      <c r="H323" s="47"/>
      <c r="I323" s="47"/>
      <c r="J323" s="47"/>
      <c r="K323" s="47"/>
      <c r="L323" s="45"/>
      <c r="M323" s="45"/>
      <c r="N323" s="45"/>
      <c r="O323" s="45"/>
      <c r="P323" s="45"/>
      <c r="Q323" s="45"/>
      <c r="R323" s="45"/>
      <c r="S323" s="45"/>
      <c r="T323" s="45"/>
    </row>
    <row r="324" spans="1:20" ht="28.5" customHeight="1">
      <c r="A324" s="79"/>
      <c r="B324" s="45"/>
      <c r="C324" s="69"/>
      <c r="D324" s="45"/>
      <c r="E324" s="45"/>
      <c r="F324" s="57"/>
      <c r="G324" s="57"/>
      <c r="H324" s="47"/>
      <c r="I324" s="47"/>
      <c r="J324" s="47"/>
      <c r="K324" s="47"/>
      <c r="L324" s="45"/>
      <c r="M324" s="45"/>
      <c r="N324" s="45"/>
      <c r="O324" s="45"/>
      <c r="P324" s="45"/>
      <c r="Q324" s="45"/>
      <c r="R324" s="45"/>
      <c r="S324" s="45"/>
      <c r="T324" s="45"/>
    </row>
    <row r="325" spans="1:20" ht="28.5" customHeight="1">
      <c r="A325" s="79"/>
      <c r="B325" s="45"/>
      <c r="C325" s="69"/>
      <c r="D325" s="45"/>
      <c r="E325" s="45"/>
      <c r="F325" s="57"/>
      <c r="G325" s="57"/>
      <c r="H325" s="47"/>
      <c r="I325" s="47"/>
      <c r="J325" s="47"/>
      <c r="K325" s="47"/>
      <c r="L325" s="45"/>
      <c r="M325" s="45"/>
      <c r="N325" s="45"/>
      <c r="O325" s="45"/>
      <c r="P325" s="45"/>
      <c r="Q325" s="45"/>
      <c r="R325" s="45"/>
      <c r="S325" s="45"/>
      <c r="T325" s="45"/>
    </row>
    <row r="326" spans="1:20" ht="28.5" customHeight="1">
      <c r="A326" s="79"/>
      <c r="B326" s="45"/>
      <c r="C326" s="69"/>
      <c r="D326" s="45"/>
      <c r="E326" s="45"/>
      <c r="F326" s="57"/>
      <c r="G326" s="57"/>
      <c r="H326" s="47"/>
      <c r="I326" s="47"/>
      <c r="J326" s="47"/>
      <c r="K326" s="47"/>
      <c r="L326" s="45"/>
      <c r="M326" s="45"/>
      <c r="N326" s="45"/>
      <c r="O326" s="45"/>
      <c r="P326" s="45"/>
      <c r="Q326" s="45"/>
      <c r="R326" s="45"/>
      <c r="S326" s="45"/>
      <c r="T326" s="45"/>
    </row>
    <row r="327" spans="1:20" ht="28.5" customHeight="1">
      <c r="A327" s="79"/>
      <c r="B327" s="45"/>
      <c r="C327" s="69"/>
      <c r="D327" s="45"/>
      <c r="E327" s="45"/>
      <c r="F327" s="57"/>
      <c r="G327" s="57"/>
      <c r="H327" s="47"/>
      <c r="I327" s="47"/>
      <c r="J327" s="47"/>
      <c r="K327" s="47"/>
      <c r="L327" s="45"/>
      <c r="M327" s="45"/>
      <c r="N327" s="45"/>
      <c r="O327" s="45"/>
      <c r="P327" s="45"/>
      <c r="Q327" s="45"/>
      <c r="R327" s="45"/>
      <c r="S327" s="45"/>
      <c r="T327" s="45"/>
    </row>
    <row r="328" spans="1:20" ht="28.5" customHeight="1">
      <c r="A328" s="79"/>
      <c r="B328" s="45"/>
      <c r="C328" s="69"/>
      <c r="D328" s="45"/>
      <c r="E328" s="45"/>
      <c r="F328" s="57"/>
      <c r="G328" s="57"/>
      <c r="H328" s="47"/>
      <c r="I328" s="47"/>
      <c r="J328" s="47"/>
      <c r="K328" s="47"/>
      <c r="L328" s="45"/>
      <c r="M328" s="45"/>
      <c r="N328" s="45"/>
      <c r="O328" s="45"/>
      <c r="P328" s="45"/>
      <c r="Q328" s="45"/>
      <c r="R328" s="45"/>
      <c r="S328" s="45"/>
      <c r="T328" s="45"/>
    </row>
    <row r="329" spans="1:20" ht="28.5" customHeight="1">
      <c r="A329" s="79"/>
      <c r="B329" s="45"/>
      <c r="C329" s="69"/>
      <c r="D329" s="45"/>
      <c r="E329" s="45"/>
      <c r="F329" s="57"/>
      <c r="G329" s="57"/>
      <c r="H329" s="47"/>
      <c r="I329" s="47"/>
      <c r="J329" s="47"/>
      <c r="K329" s="47"/>
      <c r="L329" s="45"/>
      <c r="M329" s="45"/>
      <c r="N329" s="45"/>
      <c r="O329" s="45"/>
      <c r="P329" s="45"/>
      <c r="Q329" s="45"/>
      <c r="R329" s="45"/>
      <c r="S329" s="45"/>
      <c r="T329" s="45"/>
    </row>
    <row r="330" spans="1:20" ht="28.5" customHeight="1">
      <c r="A330" s="79"/>
      <c r="B330" s="45"/>
      <c r="C330" s="69"/>
      <c r="D330" s="45"/>
      <c r="E330" s="45"/>
      <c r="F330" s="57"/>
      <c r="G330" s="57"/>
      <c r="H330" s="47"/>
      <c r="I330" s="47"/>
      <c r="J330" s="47"/>
      <c r="K330" s="47"/>
      <c r="L330" s="45"/>
      <c r="M330" s="45"/>
      <c r="N330" s="45"/>
      <c r="O330" s="45"/>
      <c r="P330" s="45"/>
      <c r="Q330" s="45"/>
      <c r="R330" s="45"/>
      <c r="S330" s="45"/>
      <c r="T330" s="45"/>
    </row>
    <row r="331" spans="1:20" ht="28.5" customHeight="1">
      <c r="A331" s="79"/>
      <c r="B331" s="45"/>
      <c r="C331" s="69"/>
      <c r="D331" s="45"/>
      <c r="E331" s="45"/>
      <c r="F331" s="57"/>
      <c r="G331" s="57"/>
      <c r="H331" s="47"/>
      <c r="I331" s="47"/>
      <c r="J331" s="47"/>
      <c r="K331" s="47"/>
      <c r="L331" s="45"/>
      <c r="M331" s="45"/>
      <c r="N331" s="45"/>
      <c r="O331" s="45"/>
      <c r="P331" s="45"/>
      <c r="Q331" s="45"/>
      <c r="R331" s="45"/>
      <c r="S331" s="45"/>
      <c r="T331" s="45"/>
    </row>
    <row r="332" spans="1:20" ht="28.5" customHeight="1">
      <c r="A332" s="79"/>
      <c r="B332" s="45"/>
      <c r="C332" s="69"/>
      <c r="D332" s="45"/>
      <c r="E332" s="45"/>
      <c r="F332" s="57"/>
      <c r="G332" s="57"/>
      <c r="H332" s="47"/>
      <c r="I332" s="47"/>
      <c r="J332" s="47"/>
      <c r="K332" s="47"/>
      <c r="L332" s="45"/>
      <c r="M332" s="45"/>
      <c r="N332" s="45"/>
      <c r="O332" s="45"/>
      <c r="P332" s="45"/>
      <c r="Q332" s="45"/>
      <c r="R332" s="45"/>
      <c r="S332" s="45"/>
      <c r="T332" s="45"/>
    </row>
    <row r="333" spans="1:20" ht="28.5" customHeight="1">
      <c r="A333" s="79"/>
      <c r="B333" s="45"/>
      <c r="C333" s="69"/>
      <c r="D333" s="45"/>
      <c r="E333" s="45"/>
      <c r="F333" s="57"/>
      <c r="G333" s="57"/>
      <c r="H333" s="47"/>
      <c r="I333" s="47"/>
      <c r="J333" s="47"/>
      <c r="K333" s="47"/>
      <c r="L333" s="45"/>
      <c r="M333" s="45"/>
      <c r="N333" s="45"/>
      <c r="O333" s="45"/>
      <c r="P333" s="45"/>
      <c r="Q333" s="45"/>
      <c r="R333" s="45"/>
      <c r="S333" s="45"/>
      <c r="T333" s="45"/>
    </row>
    <row r="334" spans="1:20" ht="28.5" customHeight="1">
      <c r="A334" s="79"/>
      <c r="B334" s="45"/>
      <c r="C334" s="69"/>
      <c r="D334" s="45"/>
      <c r="E334" s="45"/>
      <c r="F334" s="57"/>
      <c r="G334" s="57"/>
      <c r="H334" s="47"/>
      <c r="I334" s="47"/>
      <c r="J334" s="47"/>
      <c r="K334" s="47"/>
      <c r="L334" s="45"/>
      <c r="M334" s="45"/>
      <c r="N334" s="45"/>
      <c r="O334" s="45"/>
      <c r="P334" s="45"/>
      <c r="Q334" s="45"/>
      <c r="R334" s="45"/>
      <c r="S334" s="45"/>
      <c r="T334" s="45"/>
    </row>
    <row r="335" spans="1:20" ht="28.5" customHeight="1">
      <c r="A335" s="79"/>
      <c r="B335" s="45"/>
      <c r="C335" s="69"/>
      <c r="D335" s="45"/>
      <c r="E335" s="45"/>
      <c r="F335" s="57"/>
      <c r="G335" s="57"/>
      <c r="H335" s="47"/>
      <c r="I335" s="47"/>
      <c r="J335" s="47"/>
      <c r="K335" s="47"/>
      <c r="L335" s="45"/>
      <c r="M335" s="45"/>
      <c r="N335" s="45"/>
      <c r="O335" s="45"/>
      <c r="P335" s="45"/>
      <c r="Q335" s="45"/>
      <c r="R335" s="45"/>
      <c r="S335" s="45"/>
      <c r="T335" s="45"/>
    </row>
    <row r="336" spans="1:20" ht="28.5" customHeight="1">
      <c r="A336" s="79"/>
      <c r="B336" s="45"/>
      <c r="C336" s="69"/>
      <c r="D336" s="45"/>
      <c r="E336" s="45"/>
      <c r="F336" s="57"/>
      <c r="G336" s="57"/>
      <c r="H336" s="47"/>
      <c r="I336" s="47"/>
      <c r="J336" s="47"/>
      <c r="K336" s="47"/>
      <c r="L336" s="45"/>
      <c r="M336" s="45"/>
      <c r="N336" s="45"/>
      <c r="O336" s="45"/>
      <c r="P336" s="45"/>
      <c r="Q336" s="45"/>
      <c r="R336" s="45"/>
      <c r="S336" s="45"/>
      <c r="T336" s="45"/>
    </row>
    <row r="337" spans="1:20" ht="28.5" customHeight="1">
      <c r="A337" s="79"/>
      <c r="B337" s="45"/>
      <c r="C337" s="69"/>
      <c r="D337" s="45"/>
      <c r="E337" s="45"/>
      <c r="F337" s="57"/>
      <c r="G337" s="57"/>
      <c r="H337" s="47"/>
      <c r="I337" s="47"/>
      <c r="J337" s="47"/>
      <c r="K337" s="47"/>
      <c r="L337" s="45"/>
      <c r="M337" s="45"/>
      <c r="N337" s="45"/>
      <c r="O337" s="45"/>
      <c r="P337" s="45"/>
      <c r="Q337" s="45"/>
      <c r="R337" s="45"/>
      <c r="S337" s="45"/>
      <c r="T337" s="45"/>
    </row>
    <row r="338" spans="1:20" ht="28.5" customHeight="1">
      <c r="A338" s="79"/>
      <c r="B338" s="45"/>
      <c r="C338" s="69"/>
      <c r="D338" s="45"/>
      <c r="E338" s="45"/>
      <c r="F338" s="57"/>
      <c r="G338" s="57"/>
      <c r="H338" s="47"/>
      <c r="I338" s="47"/>
      <c r="J338" s="47"/>
      <c r="K338" s="47"/>
      <c r="L338" s="45"/>
      <c r="M338" s="45"/>
      <c r="N338" s="45"/>
      <c r="O338" s="45"/>
      <c r="P338" s="45"/>
      <c r="Q338" s="45"/>
      <c r="R338" s="45"/>
      <c r="S338" s="45"/>
      <c r="T338" s="45"/>
    </row>
    <row r="339" spans="1:20" ht="28.5" customHeight="1">
      <c r="A339" s="79"/>
      <c r="B339" s="45"/>
      <c r="C339" s="69"/>
      <c r="D339" s="45"/>
      <c r="E339" s="45"/>
      <c r="F339" s="57"/>
      <c r="G339" s="57"/>
      <c r="H339" s="47"/>
      <c r="I339" s="47"/>
      <c r="J339" s="47"/>
      <c r="K339" s="47"/>
      <c r="L339" s="45"/>
      <c r="M339" s="45"/>
      <c r="N339" s="45"/>
      <c r="O339" s="45"/>
      <c r="P339" s="45"/>
      <c r="Q339" s="45"/>
      <c r="R339" s="45"/>
      <c r="S339" s="45"/>
      <c r="T339" s="45"/>
    </row>
    <row r="340" spans="1:20" ht="28.5" customHeight="1">
      <c r="A340" s="79"/>
      <c r="B340" s="45"/>
      <c r="C340" s="69"/>
      <c r="D340" s="45"/>
      <c r="E340" s="45"/>
      <c r="F340" s="57"/>
      <c r="G340" s="57"/>
      <c r="H340" s="47"/>
      <c r="I340" s="47"/>
      <c r="J340" s="47"/>
      <c r="K340" s="47"/>
      <c r="L340" s="45"/>
      <c r="M340" s="45"/>
      <c r="N340" s="45"/>
      <c r="O340" s="45"/>
      <c r="P340" s="45"/>
      <c r="Q340" s="45"/>
      <c r="R340" s="45"/>
      <c r="S340" s="45"/>
      <c r="T340" s="45"/>
    </row>
    <row r="341" spans="1:20" ht="28.5" customHeight="1">
      <c r="A341" s="79"/>
      <c r="B341" s="45"/>
      <c r="C341" s="69"/>
      <c r="D341" s="45"/>
      <c r="E341" s="45"/>
      <c r="F341" s="57"/>
      <c r="G341" s="57"/>
      <c r="H341" s="47"/>
      <c r="I341" s="47"/>
      <c r="J341" s="47"/>
      <c r="K341" s="47"/>
      <c r="L341" s="45"/>
      <c r="M341" s="45"/>
      <c r="N341" s="45"/>
      <c r="O341" s="45"/>
      <c r="P341" s="45"/>
      <c r="Q341" s="45"/>
      <c r="R341" s="45"/>
      <c r="S341" s="45"/>
      <c r="T341" s="45"/>
    </row>
    <row r="342" spans="1:20" ht="28.5" customHeight="1">
      <c r="A342" s="79"/>
      <c r="B342" s="45"/>
      <c r="C342" s="69"/>
      <c r="D342" s="45"/>
      <c r="E342" s="45"/>
      <c r="F342" s="57"/>
      <c r="G342" s="57"/>
      <c r="H342" s="47"/>
      <c r="I342" s="47"/>
      <c r="J342" s="47"/>
      <c r="K342" s="47"/>
      <c r="L342" s="45"/>
      <c r="M342" s="45"/>
      <c r="N342" s="45"/>
      <c r="O342" s="45"/>
      <c r="P342" s="45"/>
      <c r="Q342" s="45"/>
      <c r="R342" s="45"/>
      <c r="S342" s="45"/>
      <c r="T342" s="45"/>
    </row>
    <row r="343" spans="1:20" ht="28.5" customHeight="1">
      <c r="A343" s="79"/>
      <c r="B343" s="45"/>
      <c r="C343" s="69"/>
      <c r="D343" s="45"/>
      <c r="E343" s="45"/>
      <c r="F343" s="57"/>
      <c r="G343" s="57"/>
      <c r="H343" s="47"/>
      <c r="I343" s="47"/>
      <c r="J343" s="47"/>
      <c r="K343" s="47"/>
      <c r="L343" s="45"/>
      <c r="M343" s="45"/>
      <c r="N343" s="45"/>
      <c r="O343" s="45"/>
      <c r="P343" s="45"/>
      <c r="Q343" s="45"/>
      <c r="R343" s="45"/>
      <c r="S343" s="45"/>
      <c r="T343" s="45"/>
    </row>
  </sheetData>
  <sortState ref="A85:CY95">
    <sortCondition ref="B85:B95"/>
  </sortState>
  <mergeCells count="35">
    <mergeCell ref="C119:S119"/>
    <mergeCell ref="C120:S120"/>
    <mergeCell ref="B117:B118"/>
    <mergeCell ref="L4:S4"/>
    <mergeCell ref="K3:K6"/>
    <mergeCell ref="J3:J6"/>
    <mergeCell ref="A98:B98"/>
    <mergeCell ref="A57:B57"/>
    <mergeCell ref="A114:B114"/>
    <mergeCell ref="A3:A6"/>
    <mergeCell ref="F3:F6"/>
    <mergeCell ref="G3:G6"/>
    <mergeCell ref="L3:T3"/>
    <mergeCell ref="A113:B113"/>
    <mergeCell ref="D3:D6"/>
    <mergeCell ref="E3:E6"/>
    <mergeCell ref="A1:X1"/>
    <mergeCell ref="A2:X2"/>
    <mergeCell ref="P5:S5"/>
    <mergeCell ref="A99:X99"/>
    <mergeCell ref="A58:X58"/>
    <mergeCell ref="A7:X7"/>
    <mergeCell ref="U3:V4"/>
    <mergeCell ref="W3:X4"/>
    <mergeCell ref="U5:U6"/>
    <mergeCell ref="V5:V6"/>
    <mergeCell ref="W5:W6"/>
    <mergeCell ref="X5:X6"/>
    <mergeCell ref="B3:B6"/>
    <mergeCell ref="C3:C6"/>
    <mergeCell ref="T4:T6"/>
    <mergeCell ref="H3:H6"/>
    <mergeCell ref="I3:I6"/>
    <mergeCell ref="C117:S118"/>
    <mergeCell ref="L5:O5"/>
  </mergeCells>
  <phoneticPr fontId="3" type="noConversion"/>
  <pageMargins left="0.2" right="0.19" top="0.17" bottom="0.32" header="0.15748031496062992" footer="0.49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377"/>
  <sheetViews>
    <sheetView workbookViewId="0">
      <pane ySplit="6" topLeftCell="A16" activePane="bottomLeft" state="frozen"/>
      <selection pane="bottomLeft" activeCell="T3" sqref="T3:W6"/>
    </sheetView>
  </sheetViews>
  <sheetFormatPr defaultColWidth="9.140625" defaultRowHeight="54" customHeight="1"/>
  <cols>
    <col min="1" max="1" width="5.28515625" style="83" hidden="1" customWidth="1"/>
    <col min="2" max="2" width="7.140625" style="83" customWidth="1"/>
    <col min="3" max="3" width="47.42578125" style="83" customWidth="1"/>
    <col min="4" max="4" width="7.85546875" style="95" customWidth="1"/>
    <col min="5" max="5" width="8.85546875" style="83" customWidth="1"/>
    <col min="6" max="6" width="10.140625" style="83" customWidth="1"/>
    <col min="7" max="7" width="7.140625" style="83" hidden="1" customWidth="1"/>
    <col min="8" max="8" width="5.5703125" style="83" hidden="1" customWidth="1"/>
    <col min="9" max="9" width="6.28515625" style="83" hidden="1" customWidth="1"/>
    <col min="10" max="10" width="5.5703125" style="83" hidden="1" customWidth="1"/>
    <col min="11" max="12" width="10.42578125" style="83" customWidth="1"/>
    <col min="13" max="13" width="8.85546875" style="83" customWidth="1"/>
    <col min="14" max="14" width="6.42578125" style="83" customWidth="1"/>
    <col min="15" max="15" width="8.85546875" style="83" customWidth="1"/>
    <col min="16" max="16" width="9.28515625" style="54" customWidth="1"/>
    <col min="17" max="17" width="6.140625" style="83" customWidth="1"/>
    <col min="18" max="18" width="8.28515625" style="83" customWidth="1"/>
    <col min="19" max="19" width="9.140625" style="83" customWidth="1"/>
    <col min="20" max="20" width="12.42578125" style="83" customWidth="1"/>
    <col min="21" max="21" width="11.85546875" style="83" customWidth="1"/>
    <col min="22" max="22" width="13.28515625" style="83" customWidth="1"/>
    <col min="23" max="23" width="11.28515625" style="83" customWidth="1"/>
    <col min="24" max="16384" width="9.140625" style="83"/>
  </cols>
  <sheetData>
    <row r="1" spans="1:23" ht="19.5" customHeight="1">
      <c r="A1" s="150" t="s">
        <v>237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</row>
    <row r="2" spans="1:23" ht="18.75" customHeight="1">
      <c r="A2" s="149" t="s">
        <v>25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</row>
    <row r="3" spans="1:23" ht="17.25" customHeight="1">
      <c r="A3" s="152" t="s">
        <v>0</v>
      </c>
      <c r="B3" s="152" t="s">
        <v>1</v>
      </c>
      <c r="C3" s="152" t="s">
        <v>11</v>
      </c>
      <c r="D3" s="152" t="s">
        <v>62</v>
      </c>
      <c r="E3" s="152" t="s">
        <v>230</v>
      </c>
      <c r="F3" s="152" t="s">
        <v>55</v>
      </c>
      <c r="G3" s="152" t="s">
        <v>242</v>
      </c>
      <c r="H3" s="152" t="s">
        <v>243</v>
      </c>
      <c r="I3" s="152" t="s">
        <v>67</v>
      </c>
      <c r="J3" s="152" t="s">
        <v>71</v>
      </c>
      <c r="K3" s="152" t="s">
        <v>232</v>
      </c>
      <c r="L3" s="152" t="s">
        <v>231</v>
      </c>
      <c r="M3" s="158" t="s">
        <v>2</v>
      </c>
      <c r="N3" s="159"/>
      <c r="O3" s="159"/>
      <c r="P3" s="159"/>
      <c r="Q3" s="159"/>
      <c r="R3" s="159"/>
      <c r="S3" s="160"/>
      <c r="T3" s="131" t="s">
        <v>247</v>
      </c>
      <c r="U3" s="132"/>
      <c r="V3" s="131" t="s">
        <v>248</v>
      </c>
      <c r="W3" s="132"/>
    </row>
    <row r="4" spans="1:23" ht="15" customHeight="1">
      <c r="A4" s="153"/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64" t="s">
        <v>4</v>
      </c>
      <c r="N4" s="165"/>
      <c r="O4" s="165"/>
      <c r="P4" s="165"/>
      <c r="Q4" s="165"/>
      <c r="R4" s="166"/>
      <c r="S4" s="161" t="s">
        <v>155</v>
      </c>
      <c r="T4" s="133"/>
      <c r="U4" s="134"/>
      <c r="V4" s="133"/>
      <c r="W4" s="134"/>
    </row>
    <row r="5" spans="1:23" ht="23.25" customHeight="1">
      <c r="A5" s="153"/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16" t="s">
        <v>27</v>
      </c>
      <c r="N5" s="118"/>
      <c r="O5" s="113" t="s">
        <v>28</v>
      </c>
      <c r="P5" s="113"/>
      <c r="Q5" s="113"/>
      <c r="R5" s="113"/>
      <c r="S5" s="162"/>
      <c r="T5" s="135" t="s">
        <v>249</v>
      </c>
      <c r="U5" s="135" t="s">
        <v>250</v>
      </c>
      <c r="V5" s="135" t="s">
        <v>249</v>
      </c>
      <c r="W5" s="135" t="s">
        <v>250</v>
      </c>
    </row>
    <row r="6" spans="1:23" ht="43.5" customHeight="1">
      <c r="A6" s="154"/>
      <c r="B6" s="154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09" t="s">
        <v>29</v>
      </c>
      <c r="N6" s="42" t="s">
        <v>56</v>
      </c>
      <c r="O6" s="110" t="s">
        <v>30</v>
      </c>
      <c r="P6" s="43" t="s">
        <v>93</v>
      </c>
      <c r="Q6" s="43" t="s">
        <v>56</v>
      </c>
      <c r="R6" s="42" t="s">
        <v>199</v>
      </c>
      <c r="S6" s="163"/>
      <c r="T6" s="136"/>
      <c r="U6" s="136"/>
      <c r="V6" s="136"/>
      <c r="W6" s="136"/>
    </row>
    <row r="7" spans="1:23" ht="24.75" customHeight="1">
      <c r="A7" s="129" t="s">
        <v>3</v>
      </c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</row>
    <row r="8" spans="1:23" ht="54" customHeight="1">
      <c r="A8" s="1"/>
      <c r="B8" s="30" t="s">
        <v>57</v>
      </c>
      <c r="C8" s="30" t="s">
        <v>58</v>
      </c>
      <c r="D8" s="30">
        <v>0</v>
      </c>
      <c r="E8" s="30">
        <v>0</v>
      </c>
      <c r="F8" s="31"/>
      <c r="G8" s="31"/>
      <c r="H8" s="31"/>
      <c r="I8" s="6"/>
      <c r="J8" s="6"/>
      <c r="K8" s="6">
        <v>38</v>
      </c>
      <c r="L8" s="32">
        <v>105</v>
      </c>
      <c r="M8" s="9"/>
      <c r="N8" s="9"/>
      <c r="O8" s="33"/>
      <c r="P8" s="10"/>
      <c r="Q8" s="9"/>
      <c r="R8" s="9"/>
      <c r="S8" s="9">
        <v>38</v>
      </c>
      <c r="T8" s="85"/>
      <c r="U8" s="85"/>
      <c r="V8" s="85">
        <v>168</v>
      </c>
      <c r="W8" s="85">
        <v>146</v>
      </c>
    </row>
    <row r="9" spans="1:23" ht="54" customHeight="1">
      <c r="A9" s="2"/>
      <c r="B9" s="30" t="s">
        <v>12</v>
      </c>
      <c r="C9" s="30" t="s">
        <v>59</v>
      </c>
      <c r="D9" s="30">
        <v>0</v>
      </c>
      <c r="E9" s="30">
        <v>0</v>
      </c>
      <c r="F9" s="31"/>
      <c r="G9" s="31"/>
      <c r="H9" s="31"/>
      <c r="I9" s="6"/>
      <c r="J9" s="6"/>
      <c r="K9" s="6">
        <v>20</v>
      </c>
      <c r="L9" s="32">
        <v>57</v>
      </c>
      <c r="M9" s="9"/>
      <c r="N9" s="9"/>
      <c r="O9" s="33"/>
      <c r="P9" s="10"/>
      <c r="Q9" s="9"/>
      <c r="R9" s="9"/>
      <c r="S9" s="9">
        <v>17</v>
      </c>
      <c r="T9" s="85"/>
      <c r="U9" s="85"/>
      <c r="V9" s="85">
        <v>212</v>
      </c>
      <c r="W9" s="85">
        <v>120</v>
      </c>
    </row>
    <row r="10" spans="1:23" ht="54" customHeight="1">
      <c r="A10" s="2"/>
      <c r="B10" s="53" t="s">
        <v>84</v>
      </c>
      <c r="C10" s="54" t="s">
        <v>121</v>
      </c>
      <c r="D10" s="30">
        <v>0</v>
      </c>
      <c r="E10" s="30">
        <v>0</v>
      </c>
      <c r="F10" s="31"/>
      <c r="G10" s="31"/>
      <c r="H10" s="31"/>
      <c r="I10" s="6"/>
      <c r="J10" s="6"/>
      <c r="K10" s="6">
        <v>15</v>
      </c>
      <c r="L10" s="32">
        <v>12</v>
      </c>
      <c r="M10" s="9"/>
      <c r="N10" s="9"/>
      <c r="O10" s="33"/>
      <c r="P10" s="10"/>
      <c r="Q10" s="9"/>
      <c r="R10" s="9"/>
      <c r="S10" s="17">
        <v>3</v>
      </c>
      <c r="T10" s="85"/>
      <c r="U10" s="85"/>
      <c r="V10" s="85">
        <v>213</v>
      </c>
      <c r="W10" s="85">
        <v>171</v>
      </c>
    </row>
    <row r="11" spans="1:23" ht="54" customHeight="1">
      <c r="A11" s="2"/>
      <c r="B11" s="30" t="s">
        <v>85</v>
      </c>
      <c r="C11" s="30" t="s">
        <v>156</v>
      </c>
      <c r="D11" s="30">
        <v>0</v>
      </c>
      <c r="E11" s="30">
        <v>0</v>
      </c>
      <c r="F11" s="31"/>
      <c r="G11" s="31"/>
      <c r="H11" s="31"/>
      <c r="I11" s="6"/>
      <c r="J11" s="6"/>
      <c r="K11" s="6">
        <v>15</v>
      </c>
      <c r="L11" s="32">
        <v>23</v>
      </c>
      <c r="M11" s="9"/>
      <c r="N11" s="9"/>
      <c r="O11" s="33"/>
      <c r="P11" s="10"/>
      <c r="Q11" s="9"/>
      <c r="R11" s="9"/>
      <c r="S11" s="17">
        <v>3</v>
      </c>
      <c r="T11" s="85"/>
      <c r="U11" s="85"/>
      <c r="V11" s="85">
        <v>190</v>
      </c>
      <c r="W11" s="85">
        <v>124</v>
      </c>
    </row>
    <row r="12" spans="1:23" ht="54" customHeight="1">
      <c r="A12" s="2"/>
      <c r="B12" s="53" t="s">
        <v>104</v>
      </c>
      <c r="C12" s="54" t="s">
        <v>105</v>
      </c>
      <c r="D12" s="30">
        <v>0</v>
      </c>
      <c r="E12" s="30">
        <v>0</v>
      </c>
      <c r="F12" s="31"/>
      <c r="G12" s="31"/>
      <c r="H12" s="31"/>
      <c r="I12" s="6"/>
      <c r="J12" s="6"/>
      <c r="K12" s="6">
        <v>15</v>
      </c>
      <c r="L12" s="32">
        <v>45</v>
      </c>
      <c r="M12" s="9"/>
      <c r="N12" s="9"/>
      <c r="O12" s="33"/>
      <c r="P12" s="10"/>
      <c r="Q12" s="9"/>
      <c r="R12" s="9"/>
      <c r="S12" s="17">
        <v>9</v>
      </c>
      <c r="T12" s="85"/>
      <c r="U12" s="85"/>
      <c r="V12" s="85">
        <v>126</v>
      </c>
      <c r="W12" s="85">
        <v>126</v>
      </c>
    </row>
    <row r="13" spans="1:23" ht="54" customHeight="1">
      <c r="A13" s="2"/>
      <c r="B13" s="53" t="s">
        <v>106</v>
      </c>
      <c r="C13" s="54" t="s">
        <v>107</v>
      </c>
      <c r="D13" s="30">
        <v>0</v>
      </c>
      <c r="E13" s="30">
        <v>0</v>
      </c>
      <c r="F13" s="31"/>
      <c r="G13" s="31"/>
      <c r="H13" s="31"/>
      <c r="I13" s="6"/>
      <c r="J13" s="6"/>
      <c r="K13" s="6">
        <v>15</v>
      </c>
      <c r="L13" s="32">
        <v>43</v>
      </c>
      <c r="M13" s="9"/>
      <c r="N13" s="9"/>
      <c r="O13" s="33"/>
      <c r="P13" s="10"/>
      <c r="Q13" s="9"/>
      <c r="R13" s="9"/>
      <c r="S13" s="17">
        <v>8</v>
      </c>
      <c r="T13" s="85"/>
      <c r="U13" s="85"/>
      <c r="V13" s="85">
        <v>131</v>
      </c>
      <c r="W13" s="85">
        <v>122</v>
      </c>
    </row>
    <row r="14" spans="1:23" ht="54" customHeight="1">
      <c r="A14" s="2"/>
      <c r="B14" s="53" t="s">
        <v>89</v>
      </c>
      <c r="C14" s="54" t="s">
        <v>88</v>
      </c>
      <c r="D14" s="30">
        <v>0</v>
      </c>
      <c r="E14" s="30">
        <v>0</v>
      </c>
      <c r="F14" s="31"/>
      <c r="G14" s="31"/>
      <c r="H14" s="31"/>
      <c r="I14" s="6"/>
      <c r="J14" s="6"/>
      <c r="K14" s="6">
        <v>15</v>
      </c>
      <c r="L14" s="32">
        <v>12</v>
      </c>
      <c r="M14" s="9"/>
      <c r="N14" s="9"/>
      <c r="O14" s="33"/>
      <c r="P14" s="10"/>
      <c r="Q14" s="9"/>
      <c r="R14" s="9"/>
      <c r="S14" s="17">
        <v>5</v>
      </c>
      <c r="T14" s="85"/>
      <c r="U14" s="85"/>
      <c r="V14" s="85">
        <v>232</v>
      </c>
      <c r="W14" s="85">
        <v>222</v>
      </c>
    </row>
    <row r="15" spans="1:23" ht="54" customHeight="1">
      <c r="A15" s="1"/>
      <c r="B15" s="86" t="s">
        <v>49</v>
      </c>
      <c r="C15" s="30" t="s">
        <v>32</v>
      </c>
      <c r="D15" s="30">
        <v>0</v>
      </c>
      <c r="E15" s="30">
        <v>0</v>
      </c>
      <c r="F15" s="31"/>
      <c r="G15" s="31"/>
      <c r="H15" s="31"/>
      <c r="I15" s="6"/>
      <c r="J15" s="6"/>
      <c r="K15" s="6">
        <v>5</v>
      </c>
      <c r="L15" s="32">
        <v>33</v>
      </c>
      <c r="M15" s="9"/>
      <c r="N15" s="9"/>
      <c r="O15" s="33"/>
      <c r="P15" s="10"/>
      <c r="Q15" s="9"/>
      <c r="R15" s="9"/>
      <c r="S15" s="17"/>
      <c r="T15" s="85"/>
      <c r="U15" s="85"/>
      <c r="V15" s="85"/>
      <c r="W15" s="85"/>
    </row>
    <row r="16" spans="1:23" ht="54" customHeight="1">
      <c r="A16" s="1"/>
      <c r="B16" s="53" t="s">
        <v>139</v>
      </c>
      <c r="C16" s="54" t="s">
        <v>119</v>
      </c>
      <c r="D16" s="30">
        <v>0</v>
      </c>
      <c r="E16" s="30">
        <v>0</v>
      </c>
      <c r="F16" s="31"/>
      <c r="G16" s="31"/>
      <c r="H16" s="31"/>
      <c r="I16" s="6"/>
      <c r="J16" s="6"/>
      <c r="K16" s="6">
        <v>15</v>
      </c>
      <c r="L16" s="32">
        <v>16</v>
      </c>
      <c r="M16" s="9"/>
      <c r="N16" s="9"/>
      <c r="O16" s="33"/>
      <c r="P16" s="10"/>
      <c r="Q16" s="9"/>
      <c r="R16" s="9"/>
      <c r="S16" s="17">
        <v>4</v>
      </c>
      <c r="T16" s="85"/>
      <c r="U16" s="85"/>
      <c r="V16" s="85"/>
      <c r="W16" s="85"/>
    </row>
    <row r="17" spans="1:23" ht="54" customHeight="1">
      <c r="A17" s="5"/>
      <c r="B17" s="32" t="s">
        <v>13</v>
      </c>
      <c r="C17" s="17" t="s">
        <v>51</v>
      </c>
      <c r="D17" s="32">
        <v>0</v>
      </c>
      <c r="E17" s="30">
        <v>0</v>
      </c>
      <c r="F17" s="31"/>
      <c r="G17" s="31"/>
      <c r="H17" s="31"/>
      <c r="I17" s="6"/>
      <c r="J17" s="6"/>
      <c r="K17" s="6">
        <v>15</v>
      </c>
      <c r="L17" s="32">
        <v>16</v>
      </c>
      <c r="M17" s="10"/>
      <c r="N17" s="10"/>
      <c r="O17" s="33"/>
      <c r="P17" s="10"/>
      <c r="Q17" s="10"/>
      <c r="R17" s="10"/>
      <c r="S17" s="17">
        <v>2</v>
      </c>
      <c r="T17" s="85"/>
      <c r="U17" s="85"/>
      <c r="V17" s="85"/>
      <c r="W17" s="85"/>
    </row>
    <row r="18" spans="1:23" ht="54" customHeight="1">
      <c r="A18" s="5"/>
      <c r="B18" s="58" t="s">
        <v>142</v>
      </c>
      <c r="C18" s="59" t="s">
        <v>245</v>
      </c>
      <c r="D18" s="32">
        <v>0</v>
      </c>
      <c r="E18" s="30">
        <v>0</v>
      </c>
      <c r="F18" s="31"/>
      <c r="G18" s="31"/>
      <c r="H18" s="31"/>
      <c r="I18" s="87"/>
      <c r="J18" s="6"/>
      <c r="K18" s="6">
        <v>15</v>
      </c>
      <c r="L18" s="32">
        <v>9</v>
      </c>
      <c r="M18" s="9"/>
      <c r="N18" s="9"/>
      <c r="O18" s="33"/>
      <c r="P18" s="17"/>
      <c r="Q18" s="6"/>
      <c r="R18" s="6"/>
      <c r="S18" s="17">
        <v>1</v>
      </c>
      <c r="T18" s="88"/>
      <c r="U18" s="85"/>
      <c r="V18" s="85"/>
      <c r="W18" s="85"/>
    </row>
    <row r="19" spans="1:23" ht="54" customHeight="1">
      <c r="A19" s="5"/>
      <c r="B19" s="32" t="s">
        <v>52</v>
      </c>
      <c r="C19" s="32" t="s">
        <v>47</v>
      </c>
      <c r="D19" s="32">
        <v>10</v>
      </c>
      <c r="E19" s="32">
        <v>121</v>
      </c>
      <c r="F19" s="31">
        <f>E19/D19</f>
        <v>12.1</v>
      </c>
      <c r="G19" s="30">
        <v>36</v>
      </c>
      <c r="H19" s="31">
        <f>G19/D19</f>
        <v>3.6</v>
      </c>
      <c r="I19" s="87">
        <v>19</v>
      </c>
      <c r="J19" s="6">
        <f>I19/D19</f>
        <v>1.9</v>
      </c>
      <c r="K19" s="6">
        <v>15</v>
      </c>
      <c r="L19" s="32">
        <v>71</v>
      </c>
      <c r="M19" s="9"/>
      <c r="N19" s="9"/>
      <c r="O19" s="6">
        <v>10</v>
      </c>
      <c r="P19" s="17"/>
      <c r="Q19" s="6"/>
      <c r="R19" s="6">
        <v>1</v>
      </c>
      <c r="S19" s="17">
        <v>15</v>
      </c>
      <c r="T19" s="85">
        <v>230</v>
      </c>
      <c r="U19" s="85">
        <v>177</v>
      </c>
      <c r="V19" s="85">
        <v>154</v>
      </c>
      <c r="W19" s="85">
        <v>130</v>
      </c>
    </row>
    <row r="20" spans="1:23" ht="54" customHeight="1">
      <c r="A20" s="5"/>
      <c r="B20" s="32" t="s">
        <v>52</v>
      </c>
      <c r="C20" s="32" t="s">
        <v>68</v>
      </c>
      <c r="D20" s="32">
        <v>10</v>
      </c>
      <c r="E20" s="32">
        <v>81</v>
      </c>
      <c r="F20" s="31">
        <f>E20/D20</f>
        <v>8.1</v>
      </c>
      <c r="G20" s="30">
        <v>18</v>
      </c>
      <c r="H20" s="31">
        <f t="shared" ref="H20:H23" si="0">G20/D20</f>
        <v>1.8</v>
      </c>
      <c r="I20" s="87">
        <v>10</v>
      </c>
      <c r="J20" s="6">
        <f>I20/D20</f>
        <v>1</v>
      </c>
      <c r="K20" s="6">
        <v>15</v>
      </c>
      <c r="L20" s="32">
        <v>41</v>
      </c>
      <c r="M20" s="9"/>
      <c r="N20" s="9"/>
      <c r="O20" s="6">
        <v>10</v>
      </c>
      <c r="P20" s="17">
        <v>1</v>
      </c>
      <c r="Q20" s="17"/>
      <c r="R20" s="17"/>
      <c r="S20" s="17">
        <v>9</v>
      </c>
      <c r="T20" s="85">
        <v>198</v>
      </c>
      <c r="U20" s="85">
        <v>136</v>
      </c>
      <c r="V20" s="85"/>
      <c r="W20" s="85"/>
    </row>
    <row r="21" spans="1:23" ht="54" customHeight="1">
      <c r="A21" s="5"/>
      <c r="B21" s="32" t="s">
        <v>13</v>
      </c>
      <c r="C21" s="32" t="s">
        <v>91</v>
      </c>
      <c r="D21" s="32">
        <v>5</v>
      </c>
      <c r="E21" s="32">
        <v>70</v>
      </c>
      <c r="F21" s="31">
        <f>E21/D21</f>
        <v>14</v>
      </c>
      <c r="G21" s="30">
        <v>18</v>
      </c>
      <c r="H21" s="31">
        <f t="shared" si="0"/>
        <v>3.6</v>
      </c>
      <c r="I21" s="6">
        <v>10</v>
      </c>
      <c r="J21" s="6">
        <f>I21/D21</f>
        <v>2</v>
      </c>
      <c r="K21" s="6">
        <v>15</v>
      </c>
      <c r="L21" s="32">
        <v>37</v>
      </c>
      <c r="M21" s="9"/>
      <c r="N21" s="9"/>
      <c r="O21" s="6">
        <v>5</v>
      </c>
      <c r="P21" s="17"/>
      <c r="Q21" s="17">
        <v>1</v>
      </c>
      <c r="R21" s="17"/>
      <c r="S21" s="17">
        <v>3</v>
      </c>
      <c r="T21" s="85">
        <v>222</v>
      </c>
      <c r="U21" s="85">
        <v>165</v>
      </c>
      <c r="V21" s="85">
        <v>134</v>
      </c>
      <c r="W21" s="85">
        <v>132</v>
      </c>
    </row>
    <row r="22" spans="1:23" ht="54" customHeight="1">
      <c r="A22" s="5"/>
      <c r="B22" s="32" t="s">
        <v>13</v>
      </c>
      <c r="C22" s="32" t="s">
        <v>33</v>
      </c>
      <c r="D22" s="32">
        <v>5</v>
      </c>
      <c r="E22" s="32">
        <v>27</v>
      </c>
      <c r="F22" s="31">
        <f>E22/D22</f>
        <v>5.4</v>
      </c>
      <c r="G22" s="30">
        <v>13</v>
      </c>
      <c r="H22" s="31">
        <f t="shared" si="0"/>
        <v>2.6</v>
      </c>
      <c r="I22" s="6">
        <v>10</v>
      </c>
      <c r="J22" s="6">
        <f>I22/D22</f>
        <v>2</v>
      </c>
      <c r="K22" s="6">
        <v>15</v>
      </c>
      <c r="L22" s="32">
        <v>13</v>
      </c>
      <c r="M22" s="9"/>
      <c r="N22" s="9"/>
      <c r="O22" s="6">
        <v>5</v>
      </c>
      <c r="P22" s="17"/>
      <c r="Q22" s="17"/>
      <c r="R22" s="17"/>
      <c r="S22" s="17">
        <v>4</v>
      </c>
      <c r="T22" s="85">
        <v>214</v>
      </c>
      <c r="U22" s="85">
        <v>182</v>
      </c>
      <c r="V22" s="85">
        <v>237</v>
      </c>
      <c r="W22" s="85">
        <v>211</v>
      </c>
    </row>
    <row r="23" spans="1:23" ht="54" customHeight="1">
      <c r="A23" s="5"/>
      <c r="B23" s="32" t="s">
        <v>13</v>
      </c>
      <c r="C23" s="32" t="s">
        <v>90</v>
      </c>
      <c r="D23" s="32">
        <v>20</v>
      </c>
      <c r="E23" s="32">
        <v>69</v>
      </c>
      <c r="F23" s="31">
        <f>E23/D23</f>
        <v>3.45</v>
      </c>
      <c r="G23" s="30">
        <v>27</v>
      </c>
      <c r="H23" s="31">
        <f t="shared" si="0"/>
        <v>1.35</v>
      </c>
      <c r="I23" s="87">
        <v>18</v>
      </c>
      <c r="J23" s="6">
        <f>I23/D23</f>
        <v>0.9</v>
      </c>
      <c r="K23" s="6">
        <v>15</v>
      </c>
      <c r="L23" s="32">
        <v>43</v>
      </c>
      <c r="M23" s="9"/>
      <c r="N23" s="9"/>
      <c r="O23" s="6">
        <v>20</v>
      </c>
      <c r="P23" s="17">
        <v>1</v>
      </c>
      <c r="Q23" s="6">
        <v>1</v>
      </c>
      <c r="R23" s="6">
        <v>1</v>
      </c>
      <c r="S23" s="17">
        <v>2</v>
      </c>
      <c r="T23" s="85">
        <v>218</v>
      </c>
      <c r="U23" s="85">
        <v>148</v>
      </c>
      <c r="V23" s="85"/>
      <c r="W23" s="85"/>
    </row>
    <row r="24" spans="1:23" ht="54" customHeight="1">
      <c r="A24" s="5"/>
      <c r="B24" s="32" t="s">
        <v>13</v>
      </c>
      <c r="C24" s="32" t="s">
        <v>34</v>
      </c>
      <c r="D24" s="32">
        <v>0</v>
      </c>
      <c r="E24" s="32">
        <v>0</v>
      </c>
      <c r="F24" s="31"/>
      <c r="G24" s="31"/>
      <c r="H24" s="31"/>
      <c r="I24" s="6"/>
      <c r="J24" s="6"/>
      <c r="K24" s="6">
        <v>15</v>
      </c>
      <c r="L24" s="32">
        <v>11</v>
      </c>
      <c r="M24" s="9"/>
      <c r="N24" s="9"/>
      <c r="O24" s="33"/>
      <c r="P24" s="10"/>
      <c r="Q24" s="10"/>
      <c r="R24" s="10"/>
      <c r="S24" s="17">
        <v>2</v>
      </c>
      <c r="T24" s="85"/>
      <c r="U24" s="85"/>
      <c r="V24" s="85"/>
      <c r="W24" s="85"/>
    </row>
    <row r="25" spans="1:23" ht="54" customHeight="1">
      <c r="A25" s="5"/>
      <c r="B25" s="58" t="s">
        <v>142</v>
      </c>
      <c r="C25" s="59" t="s">
        <v>244</v>
      </c>
      <c r="D25" s="32">
        <v>0</v>
      </c>
      <c r="E25" s="32">
        <v>0</v>
      </c>
      <c r="F25" s="31"/>
      <c r="G25" s="31"/>
      <c r="H25" s="31"/>
      <c r="I25" s="87"/>
      <c r="J25" s="6"/>
      <c r="K25" s="6">
        <v>15</v>
      </c>
      <c r="L25" s="32">
        <v>13</v>
      </c>
      <c r="M25" s="9"/>
      <c r="N25" s="9"/>
      <c r="O25" s="33"/>
      <c r="P25" s="10"/>
      <c r="Q25" s="34"/>
      <c r="R25" s="34"/>
      <c r="S25" s="17">
        <v>4</v>
      </c>
      <c r="T25" s="85"/>
      <c r="U25" s="85"/>
      <c r="V25" s="85"/>
      <c r="W25" s="85"/>
    </row>
    <row r="26" spans="1:23" ht="54" customHeight="1">
      <c r="A26" s="5"/>
      <c r="B26" s="58" t="s">
        <v>142</v>
      </c>
      <c r="C26" s="59" t="s">
        <v>246</v>
      </c>
      <c r="D26" s="32">
        <v>0</v>
      </c>
      <c r="E26" s="32">
        <v>0</v>
      </c>
      <c r="F26" s="31"/>
      <c r="G26" s="31"/>
      <c r="H26" s="31"/>
      <c r="I26" s="87"/>
      <c r="J26" s="6"/>
      <c r="K26" s="6">
        <v>15</v>
      </c>
      <c r="L26" s="32">
        <v>10</v>
      </c>
      <c r="M26" s="9"/>
      <c r="N26" s="9"/>
      <c r="O26" s="33"/>
      <c r="P26" s="10"/>
      <c r="Q26" s="34"/>
      <c r="R26" s="34"/>
      <c r="S26" s="17">
        <v>3</v>
      </c>
      <c r="T26" s="85"/>
      <c r="U26" s="85"/>
      <c r="V26" s="85">
        <v>274</v>
      </c>
      <c r="W26" s="85">
        <v>274</v>
      </c>
    </row>
    <row r="27" spans="1:23" ht="54" customHeight="1">
      <c r="A27" s="5"/>
      <c r="B27" s="58" t="s">
        <v>207</v>
      </c>
      <c r="C27" s="59" t="s">
        <v>208</v>
      </c>
      <c r="D27" s="32">
        <v>0</v>
      </c>
      <c r="E27" s="32">
        <v>0</v>
      </c>
      <c r="F27" s="31"/>
      <c r="G27" s="31"/>
      <c r="H27" s="31"/>
      <c r="I27" s="87"/>
      <c r="J27" s="6"/>
      <c r="K27" s="6">
        <v>15</v>
      </c>
      <c r="L27" s="32">
        <v>6</v>
      </c>
      <c r="M27" s="9"/>
      <c r="N27" s="9"/>
      <c r="O27" s="33"/>
      <c r="P27" s="10"/>
      <c r="Q27" s="34"/>
      <c r="R27" s="34"/>
      <c r="S27" s="17">
        <v>2</v>
      </c>
      <c r="T27" s="85"/>
      <c r="U27" s="85"/>
      <c r="V27" s="85"/>
      <c r="W27" s="85"/>
    </row>
    <row r="28" spans="1:23" ht="54" customHeight="1">
      <c r="A28" s="5"/>
      <c r="B28" s="58" t="s">
        <v>207</v>
      </c>
      <c r="C28" s="59" t="s">
        <v>209</v>
      </c>
      <c r="D28" s="32">
        <v>0</v>
      </c>
      <c r="E28" s="32">
        <v>0</v>
      </c>
      <c r="F28" s="31"/>
      <c r="G28" s="31"/>
      <c r="H28" s="31"/>
      <c r="I28" s="87"/>
      <c r="J28" s="6"/>
      <c r="K28" s="6">
        <v>15</v>
      </c>
      <c r="L28" s="32">
        <v>5</v>
      </c>
      <c r="M28" s="9"/>
      <c r="N28" s="9"/>
      <c r="O28" s="33"/>
      <c r="P28" s="10"/>
      <c r="Q28" s="34"/>
      <c r="R28" s="34"/>
      <c r="S28" s="17"/>
      <c r="T28" s="85"/>
      <c r="U28" s="85"/>
      <c r="V28" s="85"/>
      <c r="W28" s="85"/>
    </row>
    <row r="29" spans="1:23" ht="54" customHeight="1">
      <c r="A29" s="5"/>
      <c r="B29" s="58" t="s">
        <v>207</v>
      </c>
      <c r="C29" s="59" t="s">
        <v>210</v>
      </c>
      <c r="D29" s="32">
        <v>0</v>
      </c>
      <c r="E29" s="32">
        <v>0</v>
      </c>
      <c r="F29" s="31"/>
      <c r="G29" s="31"/>
      <c r="H29" s="31"/>
      <c r="I29" s="87"/>
      <c r="J29" s="6"/>
      <c r="K29" s="6">
        <v>15</v>
      </c>
      <c r="L29" s="32">
        <v>6</v>
      </c>
      <c r="M29" s="9"/>
      <c r="N29" s="9"/>
      <c r="O29" s="33"/>
      <c r="P29" s="10"/>
      <c r="Q29" s="34"/>
      <c r="R29" s="34"/>
      <c r="S29" s="17">
        <v>1</v>
      </c>
      <c r="T29" s="85"/>
      <c r="U29" s="85"/>
      <c r="V29" s="85"/>
      <c r="W29" s="85"/>
    </row>
    <row r="30" spans="1:23" ht="54" customHeight="1">
      <c r="A30" s="5"/>
      <c r="B30" s="58" t="s">
        <v>207</v>
      </c>
      <c r="C30" s="59" t="s">
        <v>251</v>
      </c>
      <c r="D30" s="32">
        <v>0</v>
      </c>
      <c r="E30" s="32">
        <v>0</v>
      </c>
      <c r="F30" s="31"/>
      <c r="G30" s="31"/>
      <c r="H30" s="31"/>
      <c r="I30" s="87"/>
      <c r="J30" s="6"/>
      <c r="K30" s="6">
        <v>15</v>
      </c>
      <c r="L30" s="32">
        <v>7</v>
      </c>
      <c r="M30" s="9"/>
      <c r="N30" s="9"/>
      <c r="O30" s="33"/>
      <c r="P30" s="10"/>
      <c r="Q30" s="34"/>
      <c r="R30" s="34"/>
      <c r="S30" s="17">
        <v>1</v>
      </c>
      <c r="T30" s="85"/>
      <c r="U30" s="85"/>
      <c r="V30" s="85">
        <v>121</v>
      </c>
      <c r="W30" s="85">
        <v>121</v>
      </c>
    </row>
    <row r="31" spans="1:23" ht="54" customHeight="1">
      <c r="A31" s="5"/>
      <c r="B31" s="58" t="s">
        <v>207</v>
      </c>
      <c r="C31" s="59" t="s">
        <v>212</v>
      </c>
      <c r="D31" s="32">
        <v>0</v>
      </c>
      <c r="E31" s="32">
        <v>0</v>
      </c>
      <c r="F31" s="31"/>
      <c r="G31" s="31"/>
      <c r="H31" s="31"/>
      <c r="I31" s="87"/>
      <c r="J31" s="6"/>
      <c r="K31" s="6">
        <v>15</v>
      </c>
      <c r="L31" s="32">
        <v>6</v>
      </c>
      <c r="M31" s="9"/>
      <c r="N31" s="9"/>
      <c r="O31" s="33"/>
      <c r="P31" s="10"/>
      <c r="Q31" s="34"/>
      <c r="R31" s="34"/>
      <c r="S31" s="17">
        <v>4</v>
      </c>
      <c r="T31" s="85"/>
      <c r="U31" s="85"/>
      <c r="V31" s="85">
        <v>126</v>
      </c>
      <c r="W31" s="85">
        <v>126</v>
      </c>
    </row>
    <row r="32" spans="1:23" ht="54" customHeight="1">
      <c r="A32" s="5"/>
      <c r="B32" s="58" t="s">
        <v>207</v>
      </c>
      <c r="C32" s="59" t="s">
        <v>213</v>
      </c>
      <c r="D32" s="32">
        <v>0</v>
      </c>
      <c r="E32" s="32">
        <v>0</v>
      </c>
      <c r="F32" s="31"/>
      <c r="G32" s="31"/>
      <c r="H32" s="31"/>
      <c r="I32" s="87"/>
      <c r="J32" s="6"/>
      <c r="K32" s="6">
        <v>15</v>
      </c>
      <c r="L32" s="32">
        <v>5</v>
      </c>
      <c r="M32" s="9"/>
      <c r="N32" s="9"/>
      <c r="O32" s="33"/>
      <c r="P32" s="10"/>
      <c r="Q32" s="34"/>
      <c r="R32" s="34"/>
      <c r="S32" s="17">
        <v>2</v>
      </c>
      <c r="T32" s="85"/>
      <c r="U32" s="85"/>
      <c r="V32" s="85">
        <v>159</v>
      </c>
      <c r="W32" s="85">
        <v>159</v>
      </c>
    </row>
    <row r="33" spans="1:23" ht="54" customHeight="1">
      <c r="A33" s="5"/>
      <c r="B33" s="58" t="s">
        <v>207</v>
      </c>
      <c r="C33" s="59" t="s">
        <v>214</v>
      </c>
      <c r="D33" s="32">
        <v>0</v>
      </c>
      <c r="E33" s="32">
        <v>0</v>
      </c>
      <c r="F33" s="31"/>
      <c r="G33" s="31"/>
      <c r="H33" s="31"/>
      <c r="I33" s="87"/>
      <c r="J33" s="6"/>
      <c r="K33" s="6">
        <v>15</v>
      </c>
      <c r="L33" s="32">
        <v>8</v>
      </c>
      <c r="M33" s="9"/>
      <c r="N33" s="9"/>
      <c r="O33" s="33"/>
      <c r="P33" s="10"/>
      <c r="Q33" s="34"/>
      <c r="R33" s="34"/>
      <c r="S33" s="17">
        <v>2</v>
      </c>
      <c r="T33" s="85"/>
      <c r="U33" s="85"/>
      <c r="V33" s="85"/>
      <c r="W33" s="85"/>
    </row>
    <row r="34" spans="1:23" ht="54" customHeight="1">
      <c r="A34" s="5"/>
      <c r="B34" s="58" t="s">
        <v>207</v>
      </c>
      <c r="C34" s="59" t="s">
        <v>215</v>
      </c>
      <c r="D34" s="32">
        <v>0</v>
      </c>
      <c r="E34" s="32">
        <v>0</v>
      </c>
      <c r="F34" s="31"/>
      <c r="G34" s="31"/>
      <c r="H34" s="31"/>
      <c r="I34" s="87"/>
      <c r="J34" s="6"/>
      <c r="K34" s="6">
        <v>15</v>
      </c>
      <c r="L34" s="32">
        <v>34</v>
      </c>
      <c r="M34" s="9"/>
      <c r="N34" s="9"/>
      <c r="O34" s="33"/>
      <c r="P34" s="10"/>
      <c r="Q34" s="34"/>
      <c r="R34" s="34"/>
      <c r="S34" s="17">
        <v>6</v>
      </c>
      <c r="T34" s="85"/>
      <c r="U34" s="85"/>
      <c r="V34" s="85">
        <v>162</v>
      </c>
      <c r="W34" s="85">
        <v>135</v>
      </c>
    </row>
    <row r="35" spans="1:23" ht="54" customHeight="1">
      <c r="A35" s="5"/>
      <c r="B35" s="58" t="s">
        <v>207</v>
      </c>
      <c r="C35" s="59" t="s">
        <v>216</v>
      </c>
      <c r="D35" s="32">
        <v>0</v>
      </c>
      <c r="E35" s="32">
        <v>0</v>
      </c>
      <c r="F35" s="31"/>
      <c r="G35" s="31"/>
      <c r="H35" s="31"/>
      <c r="I35" s="87"/>
      <c r="J35" s="6"/>
      <c r="K35" s="6">
        <v>15</v>
      </c>
      <c r="L35" s="32">
        <v>11</v>
      </c>
      <c r="M35" s="9"/>
      <c r="N35" s="9"/>
      <c r="O35" s="33"/>
      <c r="P35" s="10"/>
      <c r="Q35" s="34"/>
      <c r="R35" s="34"/>
      <c r="S35" s="17"/>
      <c r="T35" s="85"/>
      <c r="U35" s="85"/>
      <c r="V35" s="85"/>
      <c r="W35" s="85"/>
    </row>
    <row r="36" spans="1:23" ht="54" customHeight="1">
      <c r="A36" s="5"/>
      <c r="B36" s="58" t="s">
        <v>207</v>
      </c>
      <c r="C36" s="59" t="s">
        <v>217</v>
      </c>
      <c r="D36" s="32">
        <v>0</v>
      </c>
      <c r="E36" s="32">
        <v>0</v>
      </c>
      <c r="F36" s="31"/>
      <c r="G36" s="31"/>
      <c r="H36" s="31"/>
      <c r="I36" s="87"/>
      <c r="J36" s="6"/>
      <c r="K36" s="6">
        <v>15</v>
      </c>
      <c r="L36" s="32">
        <v>11</v>
      </c>
      <c r="M36" s="9"/>
      <c r="N36" s="9"/>
      <c r="O36" s="33"/>
      <c r="P36" s="10"/>
      <c r="Q36" s="34"/>
      <c r="R36" s="34"/>
      <c r="S36" s="17">
        <v>1</v>
      </c>
      <c r="T36" s="85"/>
      <c r="U36" s="85"/>
      <c r="V36" s="85">
        <v>156</v>
      </c>
      <c r="W36" s="85">
        <v>156</v>
      </c>
    </row>
    <row r="37" spans="1:23" ht="54" customHeight="1">
      <c r="A37" s="5"/>
      <c r="B37" s="58" t="s">
        <v>207</v>
      </c>
      <c r="C37" s="59" t="s">
        <v>218</v>
      </c>
      <c r="D37" s="32">
        <v>0</v>
      </c>
      <c r="E37" s="32">
        <v>0</v>
      </c>
      <c r="F37" s="31"/>
      <c r="G37" s="31"/>
      <c r="H37" s="31"/>
      <c r="I37" s="87"/>
      <c r="J37" s="6"/>
      <c r="K37" s="6">
        <v>15</v>
      </c>
      <c r="L37" s="32">
        <v>5</v>
      </c>
      <c r="M37" s="9"/>
      <c r="N37" s="9"/>
      <c r="O37" s="33"/>
      <c r="P37" s="10"/>
      <c r="Q37" s="34"/>
      <c r="R37" s="34"/>
      <c r="S37" s="17"/>
      <c r="T37" s="85"/>
      <c r="U37" s="85"/>
      <c r="V37" s="85"/>
      <c r="W37" s="85"/>
    </row>
    <row r="38" spans="1:23" ht="54" customHeight="1">
      <c r="A38" s="5"/>
      <c r="B38" s="58" t="s">
        <v>140</v>
      </c>
      <c r="C38" s="59" t="s">
        <v>120</v>
      </c>
      <c r="D38" s="32">
        <v>0</v>
      </c>
      <c r="E38" s="32">
        <v>0</v>
      </c>
      <c r="F38" s="31"/>
      <c r="G38" s="31"/>
      <c r="H38" s="31"/>
      <c r="I38" s="87"/>
      <c r="J38" s="6"/>
      <c r="K38" s="6">
        <v>15</v>
      </c>
      <c r="L38" s="32">
        <v>19</v>
      </c>
      <c r="M38" s="9"/>
      <c r="N38" s="9"/>
      <c r="O38" s="33"/>
      <c r="P38" s="10"/>
      <c r="Q38" s="34"/>
      <c r="R38" s="34"/>
      <c r="S38" s="17">
        <v>4</v>
      </c>
      <c r="T38" s="85"/>
      <c r="U38" s="85"/>
      <c r="V38" s="85">
        <v>156</v>
      </c>
      <c r="W38" s="85">
        <v>134</v>
      </c>
    </row>
    <row r="39" spans="1:23" ht="54" customHeight="1">
      <c r="A39" s="1"/>
      <c r="B39" s="30" t="s">
        <v>26</v>
      </c>
      <c r="C39" s="86" t="s">
        <v>48</v>
      </c>
      <c r="D39" s="86">
        <v>0</v>
      </c>
      <c r="E39" s="32">
        <v>0</v>
      </c>
      <c r="F39" s="31"/>
      <c r="G39" s="31"/>
      <c r="H39" s="31"/>
      <c r="I39" s="6"/>
      <c r="J39" s="6"/>
      <c r="K39" s="6">
        <v>15</v>
      </c>
      <c r="L39" s="32">
        <v>24</v>
      </c>
      <c r="M39" s="9"/>
      <c r="N39" s="9"/>
      <c r="O39" s="33"/>
      <c r="P39" s="10"/>
      <c r="Q39" s="9"/>
      <c r="R39" s="9"/>
      <c r="S39" s="17">
        <v>2</v>
      </c>
      <c r="T39" s="85"/>
      <c r="U39" s="85"/>
      <c r="V39" s="85">
        <v>120</v>
      </c>
      <c r="W39" s="85">
        <v>120</v>
      </c>
    </row>
    <row r="40" spans="1:23" ht="54" customHeight="1">
      <c r="A40" s="2"/>
      <c r="B40" s="30" t="s">
        <v>50</v>
      </c>
      <c r="C40" s="30" t="s">
        <v>35</v>
      </c>
      <c r="D40" s="30">
        <v>0</v>
      </c>
      <c r="E40" s="32">
        <v>0</v>
      </c>
      <c r="F40" s="31"/>
      <c r="G40" s="31"/>
      <c r="H40" s="31"/>
      <c r="I40" s="6"/>
      <c r="J40" s="6"/>
      <c r="K40" s="6">
        <v>25</v>
      </c>
      <c r="L40" s="32">
        <v>28</v>
      </c>
      <c r="M40" s="9"/>
      <c r="N40" s="9"/>
      <c r="O40" s="33"/>
      <c r="P40" s="10"/>
      <c r="Q40" s="9"/>
      <c r="R40" s="9"/>
      <c r="S40" s="17">
        <v>7</v>
      </c>
      <c r="T40" s="85"/>
      <c r="U40" s="85"/>
      <c r="V40" s="85">
        <v>230</v>
      </c>
      <c r="W40" s="85">
        <v>134</v>
      </c>
    </row>
    <row r="41" spans="1:23" ht="54" customHeight="1">
      <c r="A41" s="1"/>
      <c r="B41" s="30" t="s">
        <v>60</v>
      </c>
      <c r="C41" s="30" t="s">
        <v>61</v>
      </c>
      <c r="D41" s="30">
        <v>0</v>
      </c>
      <c r="E41" s="32">
        <v>0</v>
      </c>
      <c r="F41" s="31"/>
      <c r="G41" s="31"/>
      <c r="H41" s="31"/>
      <c r="I41" s="6"/>
      <c r="J41" s="6"/>
      <c r="K41" s="6">
        <v>35</v>
      </c>
      <c r="L41" s="32">
        <v>87</v>
      </c>
      <c r="M41" s="9"/>
      <c r="N41" s="9"/>
      <c r="O41" s="33"/>
      <c r="P41" s="10"/>
      <c r="Q41" s="9"/>
      <c r="R41" s="9"/>
      <c r="S41" s="17">
        <v>35</v>
      </c>
      <c r="T41" s="85"/>
      <c r="U41" s="85"/>
      <c r="V41" s="85">
        <v>210</v>
      </c>
      <c r="W41" s="85">
        <v>126</v>
      </c>
    </row>
    <row r="42" spans="1:23" ht="54" customHeight="1">
      <c r="A42" s="1"/>
      <c r="B42" s="53" t="s">
        <v>141</v>
      </c>
      <c r="C42" s="54" t="s">
        <v>122</v>
      </c>
      <c r="D42" s="30">
        <v>0</v>
      </c>
      <c r="E42" s="32">
        <v>0</v>
      </c>
      <c r="F42" s="31"/>
      <c r="G42" s="31"/>
      <c r="H42" s="31"/>
      <c r="I42" s="6"/>
      <c r="J42" s="6"/>
      <c r="K42" s="6">
        <v>15</v>
      </c>
      <c r="L42" s="32">
        <v>7</v>
      </c>
      <c r="M42" s="9"/>
      <c r="N42" s="9"/>
      <c r="O42" s="33"/>
      <c r="P42" s="10"/>
      <c r="Q42" s="9"/>
      <c r="R42" s="9"/>
      <c r="S42" s="17">
        <v>2</v>
      </c>
      <c r="T42" s="33"/>
      <c r="U42" s="33"/>
      <c r="V42" s="85"/>
      <c r="W42" s="85"/>
    </row>
    <row r="43" spans="1:23" ht="54" customHeight="1">
      <c r="A43" s="2"/>
      <c r="B43" s="53" t="s">
        <v>145</v>
      </c>
      <c r="C43" s="54" t="s">
        <v>134</v>
      </c>
      <c r="D43" s="30">
        <v>0</v>
      </c>
      <c r="E43" s="32">
        <v>0</v>
      </c>
      <c r="F43" s="31"/>
      <c r="G43" s="31"/>
      <c r="H43" s="31"/>
      <c r="I43" s="6"/>
      <c r="J43" s="6"/>
      <c r="K43" s="6">
        <v>15</v>
      </c>
      <c r="L43" s="32">
        <v>28</v>
      </c>
      <c r="M43" s="9"/>
      <c r="N43" s="9"/>
      <c r="O43" s="33"/>
      <c r="P43" s="10"/>
      <c r="Q43" s="9"/>
      <c r="R43" s="9"/>
      <c r="S43" s="17">
        <v>4</v>
      </c>
      <c r="T43" s="33"/>
      <c r="U43" s="33"/>
      <c r="V43" s="85"/>
      <c r="W43" s="85"/>
    </row>
    <row r="44" spans="1:23" ht="54" customHeight="1">
      <c r="A44" s="2"/>
      <c r="B44" s="53" t="s">
        <v>205</v>
      </c>
      <c r="C44" s="54" t="s">
        <v>206</v>
      </c>
      <c r="D44" s="30">
        <v>0</v>
      </c>
      <c r="E44" s="30">
        <v>0</v>
      </c>
      <c r="F44" s="31"/>
      <c r="G44" s="31"/>
      <c r="H44" s="31"/>
      <c r="I44" s="6"/>
      <c r="J44" s="6"/>
      <c r="K44" s="6">
        <v>15</v>
      </c>
      <c r="L44" s="32">
        <v>8</v>
      </c>
      <c r="M44" s="9"/>
      <c r="N44" s="9"/>
      <c r="O44" s="33"/>
      <c r="P44" s="10"/>
      <c r="Q44" s="9"/>
      <c r="R44" s="9"/>
      <c r="S44" s="17">
        <v>2</v>
      </c>
      <c r="T44" s="33"/>
      <c r="U44" s="33"/>
      <c r="V44" s="85">
        <v>165</v>
      </c>
      <c r="W44" s="85">
        <v>165</v>
      </c>
    </row>
    <row r="45" spans="1:23" ht="54" customHeight="1">
      <c r="A45" s="2"/>
      <c r="B45" s="53" t="s">
        <v>87</v>
      </c>
      <c r="C45" s="54" t="s">
        <v>86</v>
      </c>
      <c r="D45" s="30">
        <v>0</v>
      </c>
      <c r="E45" s="30">
        <v>0</v>
      </c>
      <c r="F45" s="31"/>
      <c r="G45" s="31"/>
      <c r="H45" s="31"/>
      <c r="I45" s="6"/>
      <c r="J45" s="6"/>
      <c r="K45" s="6">
        <v>15</v>
      </c>
      <c r="L45" s="32">
        <v>12</v>
      </c>
      <c r="M45" s="9"/>
      <c r="N45" s="9"/>
      <c r="O45" s="33"/>
      <c r="P45" s="10"/>
      <c r="Q45" s="9"/>
      <c r="R45" s="9"/>
      <c r="S45" s="17">
        <v>5</v>
      </c>
      <c r="T45" s="33"/>
      <c r="U45" s="33"/>
      <c r="V45" s="85">
        <v>191</v>
      </c>
      <c r="W45" s="85">
        <v>145</v>
      </c>
    </row>
    <row r="46" spans="1:23" ht="54" customHeight="1">
      <c r="A46" s="2"/>
      <c r="B46" s="53" t="s">
        <v>101</v>
      </c>
      <c r="C46" s="54" t="s">
        <v>102</v>
      </c>
      <c r="D46" s="30">
        <v>0</v>
      </c>
      <c r="E46" s="30">
        <v>0</v>
      </c>
      <c r="F46" s="31"/>
      <c r="G46" s="31"/>
      <c r="H46" s="31"/>
      <c r="I46" s="6"/>
      <c r="J46" s="6"/>
      <c r="K46" s="6">
        <v>18</v>
      </c>
      <c r="L46" s="32">
        <v>49</v>
      </c>
      <c r="M46" s="9"/>
      <c r="N46" s="9"/>
      <c r="O46" s="33"/>
      <c r="P46" s="10"/>
      <c r="Q46" s="9"/>
      <c r="R46" s="9"/>
      <c r="S46" s="17">
        <v>18</v>
      </c>
      <c r="T46" s="33"/>
      <c r="U46" s="33"/>
      <c r="V46" s="85">
        <v>143</v>
      </c>
      <c r="W46" s="85">
        <v>132</v>
      </c>
    </row>
    <row r="47" spans="1:23" ht="54" customHeight="1">
      <c r="A47" s="1"/>
      <c r="B47" s="30" t="s">
        <v>14</v>
      </c>
      <c r="C47" s="30" t="s">
        <v>72</v>
      </c>
      <c r="D47" s="30">
        <v>0</v>
      </c>
      <c r="E47" s="30">
        <v>0</v>
      </c>
      <c r="F47" s="31"/>
      <c r="G47" s="31"/>
      <c r="H47" s="31"/>
      <c r="I47" s="6"/>
      <c r="J47" s="6"/>
      <c r="K47" s="6">
        <v>50</v>
      </c>
      <c r="L47" s="32">
        <v>93</v>
      </c>
      <c r="M47" s="9"/>
      <c r="N47" s="9"/>
      <c r="O47" s="33"/>
      <c r="P47" s="10"/>
      <c r="Q47" s="9"/>
      <c r="R47" s="9"/>
      <c r="S47" s="17">
        <v>46</v>
      </c>
      <c r="T47" s="85"/>
      <c r="U47" s="85"/>
      <c r="V47" s="85">
        <v>240</v>
      </c>
      <c r="W47" s="85">
        <v>124</v>
      </c>
    </row>
    <row r="48" spans="1:23" ht="24" customHeight="1">
      <c r="A48" s="151" t="s">
        <v>165</v>
      </c>
      <c r="B48" s="151"/>
      <c r="C48" s="151"/>
      <c r="D48" s="151"/>
      <c r="E48" s="151"/>
      <c r="F48" s="151"/>
      <c r="G48" s="151"/>
      <c r="H48" s="151"/>
      <c r="I48" s="151"/>
      <c r="J48" s="151"/>
      <c r="K48" s="151"/>
      <c r="L48" s="151"/>
      <c r="M48" s="151"/>
      <c r="N48" s="151"/>
      <c r="O48" s="151"/>
      <c r="P48" s="151"/>
      <c r="Q48" s="151"/>
      <c r="R48" s="151"/>
      <c r="S48" s="151"/>
      <c r="T48" s="151"/>
      <c r="U48" s="151"/>
      <c r="V48" s="151"/>
      <c r="W48" s="151"/>
    </row>
    <row r="49" spans="1:23" ht="54" customHeight="1">
      <c r="A49" s="5">
        <v>1</v>
      </c>
      <c r="B49" s="90" t="s">
        <v>167</v>
      </c>
      <c r="C49" s="32" t="s">
        <v>166</v>
      </c>
      <c r="D49" s="5">
        <v>0</v>
      </c>
      <c r="E49" s="32">
        <v>0</v>
      </c>
      <c r="F49" s="32"/>
      <c r="G49" s="32"/>
      <c r="H49" s="32"/>
      <c r="I49" s="5"/>
      <c r="J49" s="32"/>
      <c r="K49" s="6">
        <v>50</v>
      </c>
      <c r="L49" s="32">
        <v>165</v>
      </c>
      <c r="M49" s="9"/>
      <c r="N49" s="9"/>
      <c r="O49" s="9"/>
      <c r="P49" s="9"/>
      <c r="Q49" s="9"/>
      <c r="R49" s="9"/>
      <c r="S49" s="17">
        <v>79</v>
      </c>
      <c r="T49" s="85"/>
      <c r="U49" s="85"/>
      <c r="V49" s="85">
        <v>254</v>
      </c>
      <c r="W49" s="85">
        <v>120</v>
      </c>
    </row>
    <row r="50" spans="1:23" ht="54" customHeight="1">
      <c r="A50" s="170" t="s">
        <v>195</v>
      </c>
      <c r="B50" s="171"/>
      <c r="C50" s="172"/>
      <c r="D50" s="41">
        <f t="shared" ref="D50:S50" si="1">SUM(D49)</f>
        <v>0</v>
      </c>
      <c r="E50" s="41">
        <f t="shared" si="1"/>
        <v>0</v>
      </c>
      <c r="F50" s="28">
        <f t="shared" si="1"/>
        <v>0</v>
      </c>
      <c r="G50" s="28"/>
      <c r="H50" s="28"/>
      <c r="I50" s="41">
        <f t="shared" si="1"/>
        <v>0</v>
      </c>
      <c r="J50" s="28">
        <f t="shared" si="1"/>
        <v>0</v>
      </c>
      <c r="K50" s="34">
        <f t="shared" si="1"/>
        <v>50</v>
      </c>
      <c r="L50" s="28">
        <f t="shared" si="1"/>
        <v>165</v>
      </c>
      <c r="M50" s="11">
        <f t="shared" si="1"/>
        <v>0</v>
      </c>
      <c r="N50" s="11">
        <f t="shared" si="1"/>
        <v>0</v>
      </c>
      <c r="O50" s="11">
        <f t="shared" si="1"/>
        <v>0</v>
      </c>
      <c r="P50" s="11">
        <f t="shared" si="1"/>
        <v>0</v>
      </c>
      <c r="Q50" s="11">
        <f t="shared" si="1"/>
        <v>0</v>
      </c>
      <c r="R50" s="11">
        <f t="shared" si="1"/>
        <v>0</v>
      </c>
      <c r="S50" s="89">
        <f t="shared" si="1"/>
        <v>79</v>
      </c>
      <c r="T50" s="85"/>
      <c r="U50" s="85"/>
      <c r="V50" s="85"/>
      <c r="W50" s="85"/>
    </row>
    <row r="51" spans="1:23" ht="54" customHeight="1">
      <c r="A51" s="91"/>
      <c r="B51" s="170" t="s">
        <v>234</v>
      </c>
      <c r="C51" s="171"/>
      <c r="D51" s="92" t="e">
        <f>SUM(D50,#REF!)</f>
        <v>#REF!</v>
      </c>
      <c r="E51" s="92" t="e">
        <f>SUM(E50,#REF!)</f>
        <v>#REF!</v>
      </c>
      <c r="F51" s="93" t="e">
        <f>SUM(F50,#REF!)</f>
        <v>#REF!</v>
      </c>
      <c r="G51" s="93"/>
      <c r="H51" s="93"/>
      <c r="I51" s="94" t="e">
        <f>SUM(I50,#REF!)</f>
        <v>#REF!</v>
      </c>
      <c r="J51" s="93" t="e">
        <f>SUM(J50,#REF!)</f>
        <v>#REF!</v>
      </c>
      <c r="K51" s="92" t="e">
        <f>SUM(K50,#REF!)</f>
        <v>#REF!</v>
      </c>
      <c r="L51" s="92" t="e">
        <f>SUM(L50,#REF!)</f>
        <v>#REF!</v>
      </c>
      <c r="M51" s="92" t="e">
        <f>SUM(M50,#REF!)</f>
        <v>#REF!</v>
      </c>
      <c r="N51" s="92" t="e">
        <f>SUM(N50,#REF!)</f>
        <v>#REF!</v>
      </c>
      <c r="O51" s="92" t="e">
        <f>SUM(O50,#REF!)</f>
        <v>#REF!</v>
      </c>
      <c r="P51" s="92" t="e">
        <f>SUM(P50,#REF!)</f>
        <v>#REF!</v>
      </c>
      <c r="Q51" s="92" t="e">
        <f>SUM(Q50,#REF!)</f>
        <v>#REF!</v>
      </c>
      <c r="R51" s="92" t="e">
        <f>SUM(R50,#REF!)</f>
        <v>#REF!</v>
      </c>
      <c r="S51" s="94" t="e">
        <f>SUM(S50,#REF!)</f>
        <v>#REF!</v>
      </c>
      <c r="T51" s="85"/>
      <c r="U51" s="85"/>
      <c r="V51" s="85"/>
      <c r="W51" s="85"/>
    </row>
    <row r="52" spans="1:23" ht="54" hidden="1" customHeight="1">
      <c r="A52" s="173"/>
      <c r="B52" s="173"/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</row>
    <row r="53" spans="1:23" ht="54" hidden="1" customHeight="1">
      <c r="A53" s="173"/>
      <c r="B53" s="173"/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</row>
    <row r="54" spans="1:23" ht="15.75" customHeight="1">
      <c r="A54" s="173" t="s">
        <v>241</v>
      </c>
      <c r="B54" s="173"/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</row>
    <row r="55" spans="1:23" ht="54" hidden="1" customHeight="1">
      <c r="A55" s="7"/>
      <c r="B55" s="7"/>
      <c r="C55" s="7"/>
      <c r="D55" s="12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35"/>
      <c r="Q55" s="7"/>
      <c r="R55" s="7"/>
      <c r="S55" s="7"/>
    </row>
    <row r="56" spans="1:23" ht="54" hidden="1" customHeight="1">
      <c r="P56" s="35"/>
    </row>
    <row r="57" spans="1:23" ht="26.25" customHeight="1">
      <c r="A57" s="150" t="s">
        <v>237</v>
      </c>
      <c r="B57" s="150"/>
      <c r="C57" s="150"/>
      <c r="D57" s="150"/>
      <c r="E57" s="150"/>
      <c r="F57" s="150"/>
      <c r="G57" s="150"/>
      <c r="H57" s="150"/>
      <c r="I57" s="150"/>
      <c r="J57" s="150"/>
      <c r="K57" s="150"/>
      <c r="L57" s="150"/>
      <c r="M57" s="150"/>
      <c r="N57" s="150"/>
      <c r="O57" s="150"/>
      <c r="P57" s="150"/>
      <c r="Q57" s="150"/>
      <c r="R57" s="150"/>
      <c r="S57" s="150"/>
    </row>
    <row r="58" spans="1:23" ht="23.25" customHeight="1">
      <c r="A58" s="150" t="s">
        <v>77</v>
      </c>
      <c r="B58" s="174"/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  <c r="R58" s="84"/>
    </row>
    <row r="59" spans="1:23" ht="54" customHeight="1">
      <c r="A59" s="114" t="s">
        <v>0</v>
      </c>
      <c r="B59" s="114" t="s">
        <v>1</v>
      </c>
      <c r="C59" s="114" t="s">
        <v>11</v>
      </c>
      <c r="D59" s="114" t="s">
        <v>62</v>
      </c>
      <c r="E59" s="152" t="s">
        <v>230</v>
      </c>
      <c r="F59" s="152" t="s">
        <v>55</v>
      </c>
      <c r="G59" s="152" t="s">
        <v>242</v>
      </c>
      <c r="H59" s="152" t="s">
        <v>243</v>
      </c>
      <c r="I59" s="152" t="s">
        <v>67</v>
      </c>
      <c r="J59" s="152" t="s">
        <v>71</v>
      </c>
      <c r="K59" s="152" t="s">
        <v>232</v>
      </c>
      <c r="L59" s="152" t="s">
        <v>231</v>
      </c>
      <c r="M59" s="175" t="s">
        <v>2</v>
      </c>
      <c r="N59" s="175"/>
      <c r="O59" s="175"/>
      <c r="P59" s="175"/>
      <c r="Q59" s="175"/>
      <c r="R59" s="175"/>
      <c r="S59" s="175"/>
      <c r="T59" s="131" t="s">
        <v>247</v>
      </c>
      <c r="U59" s="132"/>
      <c r="V59" s="131" t="s">
        <v>248</v>
      </c>
      <c r="W59" s="132"/>
    </row>
    <row r="60" spans="1:23" ht="54" customHeight="1">
      <c r="A60" s="114"/>
      <c r="B60" s="114"/>
      <c r="C60" s="114"/>
      <c r="D60" s="114"/>
      <c r="E60" s="153"/>
      <c r="F60" s="153"/>
      <c r="G60" s="153"/>
      <c r="H60" s="153"/>
      <c r="I60" s="153"/>
      <c r="J60" s="153"/>
      <c r="K60" s="153"/>
      <c r="L60" s="153"/>
      <c r="M60" s="113" t="s">
        <v>4</v>
      </c>
      <c r="N60" s="113"/>
      <c r="O60" s="113"/>
      <c r="P60" s="113"/>
      <c r="Q60" s="113"/>
      <c r="R60" s="113"/>
      <c r="S60" s="161" t="s">
        <v>31</v>
      </c>
      <c r="T60" s="133"/>
      <c r="U60" s="134"/>
      <c r="V60" s="133"/>
      <c r="W60" s="134"/>
    </row>
    <row r="61" spans="1:23" ht="54" customHeight="1">
      <c r="A61" s="114"/>
      <c r="B61" s="114"/>
      <c r="C61" s="114"/>
      <c r="D61" s="114"/>
      <c r="E61" s="153"/>
      <c r="F61" s="153"/>
      <c r="G61" s="153"/>
      <c r="H61" s="153"/>
      <c r="I61" s="153"/>
      <c r="J61" s="153"/>
      <c r="K61" s="153"/>
      <c r="L61" s="153"/>
      <c r="M61" s="163" t="s">
        <v>27</v>
      </c>
      <c r="N61" s="163"/>
      <c r="O61" s="155" t="s">
        <v>28</v>
      </c>
      <c r="P61" s="156"/>
      <c r="Q61" s="156"/>
      <c r="R61" s="157"/>
      <c r="S61" s="162"/>
      <c r="T61" s="135" t="s">
        <v>249</v>
      </c>
      <c r="U61" s="135" t="s">
        <v>250</v>
      </c>
      <c r="V61" s="135" t="s">
        <v>249</v>
      </c>
      <c r="W61" s="135" t="s">
        <v>250</v>
      </c>
    </row>
    <row r="62" spans="1:23" ht="54" customHeight="1">
      <c r="A62" s="114"/>
      <c r="B62" s="114"/>
      <c r="C62" s="114"/>
      <c r="D62" s="114"/>
      <c r="E62" s="154"/>
      <c r="F62" s="154"/>
      <c r="G62" s="154"/>
      <c r="H62" s="154"/>
      <c r="I62" s="154"/>
      <c r="J62" s="154"/>
      <c r="K62" s="154"/>
      <c r="L62" s="154"/>
      <c r="M62" s="42" t="s">
        <v>29</v>
      </c>
      <c r="N62" s="42" t="s">
        <v>56</v>
      </c>
      <c r="O62" s="43" t="s">
        <v>30</v>
      </c>
      <c r="P62" s="42" t="s">
        <v>93</v>
      </c>
      <c r="Q62" s="42" t="s">
        <v>56</v>
      </c>
      <c r="R62" s="42" t="s">
        <v>199</v>
      </c>
      <c r="S62" s="163"/>
      <c r="T62" s="136"/>
      <c r="U62" s="136"/>
      <c r="V62" s="136"/>
      <c r="W62" s="136"/>
    </row>
    <row r="63" spans="1:23" ht="26.25" customHeight="1">
      <c r="A63" s="129" t="s">
        <v>3</v>
      </c>
      <c r="B63" s="130"/>
      <c r="C63" s="130"/>
      <c r="D63" s="130"/>
      <c r="E63" s="130"/>
      <c r="F63" s="130"/>
      <c r="G63" s="130"/>
      <c r="H63" s="130"/>
      <c r="I63" s="130"/>
      <c r="J63" s="130"/>
      <c r="K63" s="130"/>
      <c r="L63" s="130"/>
      <c r="M63" s="130"/>
      <c r="N63" s="130"/>
      <c r="O63" s="130"/>
      <c r="P63" s="130"/>
      <c r="Q63" s="130"/>
      <c r="R63" s="130"/>
      <c r="S63" s="130"/>
      <c r="T63" s="130"/>
      <c r="U63" s="130"/>
      <c r="V63" s="130"/>
      <c r="W63" s="130"/>
    </row>
    <row r="64" spans="1:23" ht="54" customHeight="1">
      <c r="A64" s="8"/>
      <c r="B64" s="53" t="s">
        <v>80</v>
      </c>
      <c r="C64" s="54" t="s">
        <v>103</v>
      </c>
      <c r="D64" s="2">
        <v>0</v>
      </c>
      <c r="E64" s="2">
        <v>0</v>
      </c>
      <c r="F64" s="42"/>
      <c r="G64" s="42"/>
      <c r="H64" s="42"/>
      <c r="I64" s="42"/>
      <c r="J64" s="42"/>
      <c r="K64" s="36">
        <v>15</v>
      </c>
      <c r="L64" s="5">
        <v>12</v>
      </c>
      <c r="M64" s="9"/>
      <c r="N64" s="9"/>
      <c r="O64" s="9"/>
      <c r="P64" s="9"/>
      <c r="Q64" s="9"/>
      <c r="R64" s="9"/>
      <c r="S64" s="24"/>
      <c r="T64" s="85"/>
      <c r="U64" s="85"/>
      <c r="V64" s="85"/>
      <c r="W64" s="85"/>
    </row>
    <row r="65" spans="1:108" ht="54" customHeight="1">
      <c r="A65" s="8"/>
      <c r="B65" s="53" t="s">
        <v>82</v>
      </c>
      <c r="C65" s="54" t="s">
        <v>135</v>
      </c>
      <c r="D65" s="2">
        <v>0</v>
      </c>
      <c r="E65" s="2">
        <v>0</v>
      </c>
      <c r="F65" s="42"/>
      <c r="G65" s="42"/>
      <c r="H65" s="42"/>
      <c r="I65" s="42"/>
      <c r="J65" s="42"/>
      <c r="K65" s="36">
        <v>15</v>
      </c>
      <c r="L65" s="5">
        <v>15</v>
      </c>
      <c r="M65" s="9"/>
      <c r="N65" s="9"/>
      <c r="O65" s="9"/>
      <c r="P65" s="9"/>
      <c r="Q65" s="9"/>
      <c r="R65" s="9"/>
      <c r="S65" s="55">
        <v>2</v>
      </c>
      <c r="T65" s="85"/>
      <c r="U65" s="85"/>
      <c r="V65" s="85">
        <v>269</v>
      </c>
      <c r="W65" s="85">
        <v>269</v>
      </c>
    </row>
    <row r="66" spans="1:108" ht="54" customHeight="1">
      <c r="A66" s="8"/>
      <c r="B66" s="53" t="s">
        <v>81</v>
      </c>
      <c r="C66" s="54" t="s">
        <v>163</v>
      </c>
      <c r="D66" s="2">
        <v>0</v>
      </c>
      <c r="E66" s="2">
        <v>0</v>
      </c>
      <c r="F66" s="42"/>
      <c r="G66" s="42"/>
      <c r="H66" s="42"/>
      <c r="I66" s="42"/>
      <c r="J66" s="42"/>
      <c r="K66" s="36">
        <v>15</v>
      </c>
      <c r="L66" s="5">
        <v>5</v>
      </c>
      <c r="M66" s="9"/>
      <c r="N66" s="9"/>
      <c r="O66" s="9"/>
      <c r="P66" s="9"/>
      <c r="Q66" s="9"/>
      <c r="R66" s="9"/>
      <c r="S66" s="55"/>
      <c r="T66" s="85"/>
      <c r="U66" s="85"/>
      <c r="V66" s="85"/>
      <c r="W66" s="85"/>
    </row>
    <row r="67" spans="1:108" ht="54" customHeight="1">
      <c r="A67" s="8"/>
      <c r="B67" s="53" t="s">
        <v>99</v>
      </c>
      <c r="C67" s="54" t="s">
        <v>100</v>
      </c>
      <c r="D67" s="2">
        <v>0</v>
      </c>
      <c r="E67" s="2">
        <v>0</v>
      </c>
      <c r="F67" s="42"/>
      <c r="G67" s="42"/>
      <c r="H67" s="42"/>
      <c r="I67" s="42"/>
      <c r="J67" s="42"/>
      <c r="K67" s="36">
        <v>15</v>
      </c>
      <c r="L67" s="5">
        <v>16</v>
      </c>
      <c r="M67" s="9"/>
      <c r="N67" s="9"/>
      <c r="O67" s="9"/>
      <c r="P67" s="9"/>
      <c r="Q67" s="9"/>
      <c r="R67" s="9"/>
      <c r="S67" s="55">
        <v>1</v>
      </c>
      <c r="T67" s="85"/>
      <c r="U67" s="85"/>
      <c r="V67" s="85">
        <v>166</v>
      </c>
      <c r="W67" s="85">
        <v>166</v>
      </c>
    </row>
    <row r="68" spans="1:108" ht="54" customHeight="1">
      <c r="A68" s="8"/>
      <c r="B68" s="53" t="s">
        <v>137</v>
      </c>
      <c r="C68" s="54" t="s">
        <v>116</v>
      </c>
      <c r="D68" s="2">
        <v>0</v>
      </c>
      <c r="E68" s="2">
        <v>0</v>
      </c>
      <c r="F68" s="42"/>
      <c r="G68" s="42"/>
      <c r="H68" s="42"/>
      <c r="I68" s="42"/>
      <c r="J68" s="42"/>
      <c r="K68" s="36">
        <v>15</v>
      </c>
      <c r="L68" s="5">
        <v>62</v>
      </c>
      <c r="M68" s="9"/>
      <c r="N68" s="9"/>
      <c r="O68" s="9"/>
      <c r="P68" s="9"/>
      <c r="Q68" s="9"/>
      <c r="R68" s="9"/>
      <c r="S68" s="55">
        <v>9</v>
      </c>
      <c r="T68" s="85"/>
      <c r="U68" s="85"/>
      <c r="V68" s="85">
        <v>170</v>
      </c>
      <c r="W68" s="85">
        <v>142</v>
      </c>
    </row>
    <row r="69" spans="1:108" ht="54" customHeight="1">
      <c r="A69" s="1"/>
      <c r="B69" s="30" t="s">
        <v>49</v>
      </c>
      <c r="C69" s="30" t="s">
        <v>32</v>
      </c>
      <c r="D69" s="30">
        <v>0</v>
      </c>
      <c r="E69" s="2">
        <v>0</v>
      </c>
      <c r="F69" s="6"/>
      <c r="G69" s="6"/>
      <c r="H69" s="6"/>
      <c r="I69" s="6"/>
      <c r="J69" s="6"/>
      <c r="K69" s="6">
        <v>150</v>
      </c>
      <c r="L69" s="5">
        <v>211</v>
      </c>
      <c r="M69" s="9"/>
      <c r="N69" s="9"/>
      <c r="O69" s="11"/>
      <c r="P69" s="10"/>
      <c r="Q69" s="9"/>
      <c r="R69" s="9"/>
      <c r="S69" s="55">
        <v>79</v>
      </c>
      <c r="T69" s="85"/>
      <c r="U69" s="85"/>
      <c r="V69" s="85">
        <v>214</v>
      </c>
      <c r="W69" s="85">
        <v>120</v>
      </c>
    </row>
    <row r="70" spans="1:108" ht="54" customHeight="1">
      <c r="A70" s="1"/>
      <c r="B70" s="30" t="s">
        <v>92</v>
      </c>
      <c r="C70" s="54" t="s">
        <v>164</v>
      </c>
      <c r="D70" s="30">
        <v>0</v>
      </c>
      <c r="E70" s="2">
        <v>0</v>
      </c>
      <c r="F70" s="6"/>
      <c r="G70" s="6"/>
      <c r="H70" s="6"/>
      <c r="I70" s="6"/>
      <c r="J70" s="6"/>
      <c r="K70" s="6">
        <v>10</v>
      </c>
      <c r="L70" s="5">
        <v>51</v>
      </c>
      <c r="M70" s="9"/>
      <c r="N70" s="9"/>
      <c r="O70" s="11"/>
      <c r="P70" s="10"/>
      <c r="Q70" s="9"/>
      <c r="R70" s="9"/>
      <c r="S70" s="55">
        <v>9</v>
      </c>
      <c r="T70" s="85"/>
      <c r="U70" s="85"/>
      <c r="V70" s="85">
        <v>189</v>
      </c>
      <c r="W70" s="85">
        <v>140</v>
      </c>
    </row>
    <row r="71" spans="1:108" ht="54" customHeight="1">
      <c r="A71" s="1"/>
      <c r="B71" s="53" t="s">
        <v>144</v>
      </c>
      <c r="C71" s="54" t="s">
        <v>133</v>
      </c>
      <c r="D71" s="30">
        <v>0</v>
      </c>
      <c r="E71" s="2">
        <v>0</v>
      </c>
      <c r="F71" s="6"/>
      <c r="G71" s="6"/>
      <c r="H71" s="6"/>
      <c r="I71" s="6"/>
      <c r="J71" s="6"/>
      <c r="K71" s="6">
        <v>15</v>
      </c>
      <c r="L71" s="5">
        <v>14</v>
      </c>
      <c r="M71" s="9"/>
      <c r="N71" s="9"/>
      <c r="O71" s="11"/>
      <c r="P71" s="10"/>
      <c r="Q71" s="9"/>
      <c r="R71" s="9"/>
      <c r="S71" s="55">
        <v>3</v>
      </c>
      <c r="T71" s="85"/>
      <c r="U71" s="85"/>
      <c r="V71" s="85">
        <v>187</v>
      </c>
      <c r="W71" s="85">
        <v>161</v>
      </c>
    </row>
    <row r="72" spans="1:108" ht="54" customHeight="1">
      <c r="A72" s="1"/>
      <c r="B72" s="53" t="s">
        <v>141</v>
      </c>
      <c r="C72" s="54" t="s">
        <v>122</v>
      </c>
      <c r="D72" s="30">
        <v>0</v>
      </c>
      <c r="E72" s="2">
        <v>0</v>
      </c>
      <c r="F72" s="6"/>
      <c r="G72" s="6"/>
      <c r="H72" s="6"/>
      <c r="I72" s="6"/>
      <c r="J72" s="6"/>
      <c r="K72" s="6">
        <v>10</v>
      </c>
      <c r="L72" s="5">
        <v>1</v>
      </c>
      <c r="M72" s="9"/>
      <c r="N72" s="9"/>
      <c r="O72" s="11"/>
      <c r="P72" s="10"/>
      <c r="Q72" s="9"/>
      <c r="R72" s="9"/>
      <c r="S72" s="24"/>
      <c r="T72" s="85"/>
      <c r="U72" s="85"/>
      <c r="V72" s="85"/>
      <c r="W72" s="85"/>
    </row>
    <row r="73" spans="1:108" ht="54" customHeight="1">
      <c r="A73" s="1"/>
      <c r="B73" s="30" t="s">
        <v>97</v>
      </c>
      <c r="C73" s="54" t="s">
        <v>117</v>
      </c>
      <c r="D73" s="29">
        <v>0</v>
      </c>
      <c r="E73" s="2">
        <v>0</v>
      </c>
      <c r="F73" s="6"/>
      <c r="G73" s="6"/>
      <c r="H73" s="6"/>
      <c r="I73" s="6"/>
      <c r="J73" s="6"/>
      <c r="K73" s="6">
        <v>10</v>
      </c>
      <c r="L73" s="5">
        <v>17</v>
      </c>
      <c r="M73" s="9"/>
      <c r="N73" s="9"/>
      <c r="O73" s="11"/>
      <c r="P73" s="10"/>
      <c r="Q73" s="9"/>
      <c r="R73" s="9"/>
      <c r="S73" s="24"/>
      <c r="T73" s="85"/>
      <c r="U73" s="85"/>
      <c r="V73" s="85"/>
      <c r="W73" s="85"/>
    </row>
    <row r="74" spans="1:108" ht="54" customHeight="1">
      <c r="A74" s="167" t="s">
        <v>6</v>
      </c>
      <c r="B74" s="168"/>
      <c r="C74" s="169"/>
      <c r="D74" s="41">
        <f t="shared" ref="D74:S74" si="2">SUM(D64:D73)</f>
        <v>0</v>
      </c>
      <c r="E74" s="41">
        <f t="shared" si="2"/>
        <v>0</v>
      </c>
      <c r="F74" s="34">
        <f t="shared" si="2"/>
        <v>0</v>
      </c>
      <c r="G74" s="34"/>
      <c r="H74" s="34"/>
      <c r="I74" s="34">
        <f t="shared" si="2"/>
        <v>0</v>
      </c>
      <c r="J74" s="34">
        <f t="shared" si="2"/>
        <v>0</v>
      </c>
      <c r="K74" s="34">
        <f t="shared" si="2"/>
        <v>270</v>
      </c>
      <c r="L74" s="41">
        <f t="shared" si="2"/>
        <v>404</v>
      </c>
      <c r="M74" s="9">
        <f t="shared" si="2"/>
        <v>0</v>
      </c>
      <c r="N74" s="9">
        <f t="shared" si="2"/>
        <v>0</v>
      </c>
      <c r="O74" s="9">
        <f t="shared" si="2"/>
        <v>0</v>
      </c>
      <c r="P74" s="10">
        <f t="shared" si="2"/>
        <v>0</v>
      </c>
      <c r="Q74" s="9">
        <f t="shared" si="2"/>
        <v>0</v>
      </c>
      <c r="R74" s="9">
        <f t="shared" si="2"/>
        <v>0</v>
      </c>
      <c r="S74" s="89">
        <f t="shared" si="2"/>
        <v>103</v>
      </c>
      <c r="T74" s="96"/>
      <c r="U74" s="85"/>
      <c r="V74" s="85"/>
      <c r="W74" s="85"/>
    </row>
    <row r="75" spans="1:108" ht="20.25" customHeight="1">
      <c r="A75" s="170" t="s">
        <v>5</v>
      </c>
      <c r="B75" s="171"/>
      <c r="C75" s="171"/>
      <c r="D75" s="171"/>
      <c r="E75" s="171"/>
      <c r="F75" s="171"/>
      <c r="G75" s="171"/>
      <c r="H75" s="171"/>
      <c r="I75" s="171"/>
      <c r="J75" s="171"/>
      <c r="K75" s="171"/>
      <c r="L75" s="171"/>
      <c r="M75" s="171"/>
      <c r="N75" s="171"/>
      <c r="O75" s="171"/>
      <c r="P75" s="171"/>
      <c r="Q75" s="171"/>
      <c r="R75" s="171"/>
      <c r="S75" s="171"/>
      <c r="T75" s="171"/>
      <c r="U75" s="171"/>
      <c r="V75" s="171"/>
      <c r="W75" s="171"/>
    </row>
    <row r="76" spans="1:108" s="54" customFormat="1" ht="54" customHeight="1">
      <c r="A76" s="97"/>
      <c r="B76" s="53" t="s">
        <v>147</v>
      </c>
      <c r="C76" s="15" t="s">
        <v>146</v>
      </c>
      <c r="D76" s="30">
        <v>0</v>
      </c>
      <c r="E76" s="2">
        <v>0</v>
      </c>
      <c r="F76" s="16"/>
      <c r="G76" s="16"/>
      <c r="H76" s="16"/>
      <c r="I76" s="5"/>
      <c r="J76" s="25"/>
      <c r="K76" s="5">
        <v>10</v>
      </c>
      <c r="L76" s="5">
        <v>4</v>
      </c>
      <c r="M76" s="59"/>
      <c r="N76" s="25"/>
      <c r="O76" s="10"/>
      <c r="P76" s="10"/>
      <c r="Q76" s="10"/>
      <c r="R76" s="10"/>
      <c r="S76" s="10"/>
      <c r="T76" s="10"/>
      <c r="U76" s="10"/>
      <c r="V76" s="10"/>
      <c r="W76" s="10"/>
      <c r="X76" s="35"/>
      <c r="Y76" s="98"/>
      <c r="Z76" s="98"/>
      <c r="AA76" s="98"/>
      <c r="AB76" s="98"/>
      <c r="AC76" s="98"/>
      <c r="AD76" s="98"/>
      <c r="AE76" s="98"/>
      <c r="AF76" s="98"/>
      <c r="AG76" s="98"/>
      <c r="AH76" s="98"/>
      <c r="AI76" s="98"/>
      <c r="AJ76" s="98"/>
      <c r="AK76" s="98"/>
      <c r="AL76" s="98"/>
      <c r="AM76" s="98"/>
      <c r="AN76" s="98"/>
      <c r="AO76" s="98"/>
      <c r="AP76" s="98"/>
      <c r="AQ76" s="98"/>
      <c r="AR76" s="98"/>
      <c r="AS76" s="98"/>
      <c r="AT76" s="98"/>
      <c r="AU76" s="98"/>
      <c r="AV76" s="98"/>
      <c r="AW76" s="98"/>
      <c r="AX76" s="98"/>
      <c r="AY76" s="98"/>
      <c r="AZ76" s="98"/>
      <c r="BA76" s="98"/>
      <c r="BB76" s="98"/>
      <c r="BC76" s="98"/>
      <c r="BD76" s="98"/>
      <c r="BE76" s="98"/>
      <c r="BF76" s="98"/>
      <c r="BG76" s="98"/>
      <c r="BH76" s="98"/>
      <c r="BI76" s="98"/>
      <c r="BJ76" s="98"/>
      <c r="BK76" s="98"/>
      <c r="BL76" s="98"/>
      <c r="BM76" s="98"/>
      <c r="BN76" s="98"/>
      <c r="BO76" s="98"/>
      <c r="BP76" s="98"/>
      <c r="BQ76" s="98"/>
      <c r="BR76" s="98"/>
      <c r="BS76" s="98"/>
      <c r="BT76" s="98"/>
      <c r="BU76" s="98"/>
      <c r="BV76" s="98"/>
      <c r="BW76" s="98"/>
      <c r="BX76" s="98"/>
      <c r="BY76" s="98"/>
      <c r="BZ76" s="98"/>
      <c r="CA76" s="98"/>
      <c r="CB76" s="98"/>
      <c r="CC76" s="98"/>
      <c r="CD76" s="98"/>
      <c r="CE76" s="98"/>
      <c r="CF76" s="98"/>
      <c r="CG76" s="98"/>
      <c r="CH76" s="98"/>
      <c r="CI76" s="98"/>
      <c r="CJ76" s="98"/>
      <c r="CK76" s="98"/>
      <c r="CL76" s="98"/>
      <c r="CM76" s="98"/>
      <c r="CN76" s="98"/>
      <c r="CO76" s="98"/>
      <c r="CP76" s="98"/>
      <c r="CQ76" s="98"/>
      <c r="CR76" s="98"/>
      <c r="CS76" s="98"/>
      <c r="CT76" s="98"/>
      <c r="CU76" s="98"/>
      <c r="CV76" s="98"/>
      <c r="CW76" s="98"/>
      <c r="CX76" s="98"/>
      <c r="CY76" s="98"/>
      <c r="CZ76" s="98"/>
      <c r="DA76" s="98"/>
      <c r="DB76" s="98"/>
      <c r="DC76" s="98"/>
      <c r="DD76" s="98"/>
    </row>
    <row r="77" spans="1:108" s="54" customFormat="1" ht="54" customHeight="1">
      <c r="A77" s="97"/>
      <c r="B77" s="53" t="s">
        <v>23</v>
      </c>
      <c r="C77" s="15" t="s">
        <v>160</v>
      </c>
      <c r="D77" s="30">
        <v>0</v>
      </c>
      <c r="E77" s="2">
        <v>0</v>
      </c>
      <c r="F77" s="16"/>
      <c r="G77" s="16"/>
      <c r="H77" s="16"/>
      <c r="I77" s="5"/>
      <c r="J77" s="25"/>
      <c r="K77" s="5">
        <v>10</v>
      </c>
      <c r="L77" s="5">
        <v>2</v>
      </c>
      <c r="M77" s="59"/>
      <c r="N77" s="25"/>
      <c r="O77" s="10"/>
      <c r="P77" s="10"/>
      <c r="Q77" s="10"/>
      <c r="R77" s="10"/>
      <c r="S77" s="10"/>
      <c r="T77" s="10"/>
      <c r="U77" s="10"/>
      <c r="V77" s="10"/>
      <c r="W77" s="10"/>
      <c r="X77" s="35"/>
      <c r="Y77" s="98"/>
      <c r="Z77" s="98"/>
      <c r="AA77" s="98"/>
      <c r="AB77" s="98"/>
      <c r="AC77" s="98"/>
      <c r="AD77" s="98"/>
      <c r="AE77" s="98"/>
      <c r="AF77" s="98"/>
      <c r="AG77" s="98"/>
      <c r="AH77" s="98"/>
      <c r="AI77" s="98"/>
      <c r="AJ77" s="98"/>
      <c r="AK77" s="98"/>
      <c r="AL77" s="98"/>
      <c r="AM77" s="98"/>
      <c r="AN77" s="98"/>
      <c r="AO77" s="98"/>
      <c r="AP77" s="98"/>
      <c r="AQ77" s="98"/>
      <c r="AR77" s="98"/>
      <c r="AS77" s="98"/>
      <c r="AT77" s="98"/>
      <c r="AU77" s="98"/>
      <c r="AV77" s="98"/>
      <c r="AW77" s="98"/>
      <c r="AX77" s="98"/>
      <c r="AY77" s="98"/>
      <c r="AZ77" s="98"/>
      <c r="BA77" s="98"/>
      <c r="BB77" s="98"/>
      <c r="BC77" s="98"/>
      <c r="BD77" s="98"/>
      <c r="BE77" s="98"/>
      <c r="BF77" s="98"/>
      <c r="BG77" s="98"/>
      <c r="BH77" s="98"/>
      <c r="BI77" s="98"/>
      <c r="BJ77" s="98"/>
      <c r="BK77" s="98"/>
      <c r="BL77" s="98"/>
      <c r="BM77" s="98"/>
      <c r="BN77" s="98"/>
      <c r="BO77" s="98"/>
      <c r="BP77" s="98"/>
      <c r="BQ77" s="98"/>
      <c r="BR77" s="98"/>
      <c r="BS77" s="98"/>
      <c r="BT77" s="98"/>
      <c r="BU77" s="98"/>
      <c r="BV77" s="98"/>
      <c r="BW77" s="98"/>
      <c r="BX77" s="98"/>
      <c r="BY77" s="98"/>
      <c r="BZ77" s="98"/>
      <c r="CA77" s="98"/>
      <c r="CB77" s="98"/>
      <c r="CC77" s="98"/>
      <c r="CD77" s="98"/>
      <c r="CE77" s="98"/>
      <c r="CF77" s="98"/>
      <c r="CG77" s="98"/>
      <c r="CH77" s="98"/>
      <c r="CI77" s="98"/>
      <c r="CJ77" s="98"/>
      <c r="CK77" s="98"/>
      <c r="CL77" s="98"/>
      <c r="CM77" s="98"/>
      <c r="CN77" s="98"/>
      <c r="CO77" s="98"/>
      <c r="CP77" s="98"/>
      <c r="CQ77" s="98"/>
      <c r="CR77" s="98"/>
      <c r="CS77" s="98"/>
      <c r="CT77" s="98"/>
      <c r="CU77" s="98"/>
      <c r="CV77" s="98"/>
      <c r="CW77" s="98"/>
      <c r="CX77" s="98"/>
      <c r="CY77" s="98"/>
      <c r="CZ77" s="98"/>
      <c r="DA77" s="98"/>
      <c r="DB77" s="98"/>
      <c r="DC77" s="98"/>
      <c r="DD77" s="98"/>
    </row>
    <row r="78" spans="1:108" s="54" customFormat="1" ht="54" customHeight="1">
      <c r="A78" s="97"/>
      <c r="B78" s="53" t="s">
        <v>22</v>
      </c>
      <c r="C78" s="15" t="s">
        <v>170</v>
      </c>
      <c r="D78" s="30">
        <v>0</v>
      </c>
      <c r="E78" s="2">
        <v>0</v>
      </c>
      <c r="F78" s="16"/>
      <c r="G78" s="16"/>
      <c r="H78" s="16"/>
      <c r="I78" s="5"/>
      <c r="J78" s="25"/>
      <c r="K78" s="5">
        <v>10</v>
      </c>
      <c r="L78" s="5">
        <v>6</v>
      </c>
      <c r="M78" s="59"/>
      <c r="N78" s="25"/>
      <c r="O78" s="10"/>
      <c r="P78" s="10"/>
      <c r="Q78" s="10"/>
      <c r="R78" s="10"/>
      <c r="S78" s="17">
        <v>2</v>
      </c>
      <c r="T78" s="10"/>
      <c r="U78" s="10"/>
      <c r="V78" s="10"/>
      <c r="W78" s="10"/>
      <c r="X78" s="35"/>
      <c r="Y78" s="98"/>
      <c r="Z78" s="98"/>
      <c r="AA78" s="98"/>
      <c r="AB78" s="98"/>
      <c r="AC78" s="98"/>
      <c r="AD78" s="98"/>
      <c r="AE78" s="98"/>
      <c r="AF78" s="98"/>
      <c r="AG78" s="98"/>
      <c r="AH78" s="98"/>
      <c r="AI78" s="98"/>
      <c r="AJ78" s="98"/>
      <c r="AK78" s="98"/>
      <c r="AL78" s="98"/>
      <c r="AM78" s="98"/>
      <c r="AN78" s="98"/>
      <c r="AO78" s="98"/>
      <c r="AP78" s="98"/>
      <c r="AQ78" s="98"/>
      <c r="AR78" s="98"/>
      <c r="AS78" s="98"/>
      <c r="AT78" s="98"/>
      <c r="AU78" s="98"/>
      <c r="AV78" s="98"/>
      <c r="AW78" s="98"/>
      <c r="AX78" s="98"/>
      <c r="AY78" s="98"/>
      <c r="AZ78" s="98"/>
      <c r="BA78" s="98"/>
      <c r="BB78" s="98"/>
      <c r="BC78" s="98"/>
      <c r="BD78" s="98"/>
      <c r="BE78" s="98"/>
      <c r="BF78" s="98"/>
      <c r="BG78" s="98"/>
      <c r="BH78" s="98"/>
      <c r="BI78" s="98"/>
      <c r="BJ78" s="98"/>
      <c r="BK78" s="98"/>
      <c r="BL78" s="98"/>
      <c r="BM78" s="98"/>
      <c r="BN78" s="98"/>
      <c r="BO78" s="98"/>
      <c r="BP78" s="98"/>
      <c r="BQ78" s="98"/>
      <c r="BR78" s="98"/>
      <c r="BS78" s="98"/>
      <c r="BT78" s="98"/>
      <c r="BU78" s="98"/>
      <c r="BV78" s="98"/>
      <c r="BW78" s="98"/>
      <c r="BX78" s="98"/>
      <c r="BY78" s="98"/>
      <c r="BZ78" s="98"/>
      <c r="CA78" s="98"/>
      <c r="CB78" s="98"/>
      <c r="CC78" s="98"/>
      <c r="CD78" s="98"/>
      <c r="CE78" s="98"/>
      <c r="CF78" s="98"/>
      <c r="CG78" s="98"/>
      <c r="CH78" s="98"/>
      <c r="CI78" s="98"/>
      <c r="CJ78" s="98"/>
      <c r="CK78" s="98"/>
      <c r="CL78" s="98"/>
      <c r="CM78" s="98"/>
      <c r="CN78" s="98"/>
      <c r="CO78" s="98"/>
      <c r="CP78" s="98"/>
      <c r="CQ78" s="98"/>
      <c r="CR78" s="98"/>
      <c r="CS78" s="98"/>
      <c r="CT78" s="98"/>
      <c r="CU78" s="98"/>
      <c r="CV78" s="98"/>
      <c r="CW78" s="98"/>
      <c r="CX78" s="98"/>
      <c r="CY78" s="98"/>
      <c r="CZ78" s="98"/>
      <c r="DA78" s="98"/>
      <c r="DB78" s="98"/>
      <c r="DC78" s="98"/>
      <c r="DD78" s="98"/>
    </row>
    <row r="79" spans="1:108" s="54" customFormat="1" ht="54" customHeight="1">
      <c r="A79" s="97"/>
      <c r="B79" s="53" t="s">
        <v>24</v>
      </c>
      <c r="C79" s="54" t="s">
        <v>172</v>
      </c>
      <c r="D79" s="30">
        <v>0</v>
      </c>
      <c r="E79" s="2">
        <v>0</v>
      </c>
      <c r="F79" s="16"/>
      <c r="G79" s="16"/>
      <c r="H79" s="16"/>
      <c r="I79" s="5"/>
      <c r="J79" s="25"/>
      <c r="K79" s="5">
        <v>10</v>
      </c>
      <c r="L79" s="5">
        <v>1</v>
      </c>
      <c r="M79" s="59"/>
      <c r="N79" s="25"/>
      <c r="O79" s="10"/>
      <c r="P79" s="10"/>
      <c r="Q79" s="10"/>
      <c r="R79" s="10"/>
      <c r="S79" s="17"/>
      <c r="T79" s="10"/>
      <c r="U79" s="10"/>
      <c r="V79" s="10"/>
      <c r="W79" s="10"/>
      <c r="X79" s="35"/>
      <c r="Y79" s="98"/>
      <c r="Z79" s="98"/>
      <c r="AA79" s="98"/>
      <c r="AB79" s="98"/>
      <c r="AC79" s="98"/>
      <c r="AD79" s="98"/>
      <c r="AE79" s="98"/>
      <c r="AF79" s="98"/>
      <c r="AG79" s="98"/>
      <c r="AH79" s="98"/>
      <c r="AI79" s="98"/>
      <c r="AJ79" s="98"/>
      <c r="AK79" s="98"/>
      <c r="AL79" s="98"/>
      <c r="AM79" s="98"/>
      <c r="AN79" s="98"/>
      <c r="AO79" s="98"/>
      <c r="AP79" s="98"/>
      <c r="AQ79" s="98"/>
      <c r="AR79" s="98"/>
      <c r="AS79" s="98"/>
      <c r="AT79" s="98"/>
      <c r="AU79" s="98"/>
      <c r="AV79" s="98"/>
      <c r="AW79" s="98"/>
      <c r="AX79" s="98"/>
      <c r="AY79" s="98"/>
      <c r="AZ79" s="98"/>
      <c r="BA79" s="98"/>
      <c r="BB79" s="98"/>
      <c r="BC79" s="98"/>
      <c r="BD79" s="98"/>
      <c r="BE79" s="98"/>
      <c r="BF79" s="98"/>
      <c r="BG79" s="98"/>
      <c r="BH79" s="98"/>
      <c r="BI79" s="98"/>
      <c r="BJ79" s="98"/>
      <c r="BK79" s="98"/>
      <c r="BL79" s="98"/>
      <c r="BM79" s="98"/>
      <c r="BN79" s="98"/>
      <c r="BO79" s="98"/>
      <c r="BP79" s="98"/>
      <c r="BQ79" s="98"/>
      <c r="BR79" s="98"/>
      <c r="BS79" s="98"/>
      <c r="BT79" s="98"/>
      <c r="BU79" s="98"/>
      <c r="BV79" s="98"/>
      <c r="BW79" s="98"/>
      <c r="BX79" s="98"/>
      <c r="BY79" s="98"/>
      <c r="BZ79" s="98"/>
      <c r="CA79" s="98"/>
      <c r="CB79" s="98"/>
      <c r="CC79" s="98"/>
      <c r="CD79" s="98"/>
      <c r="CE79" s="98"/>
      <c r="CF79" s="98"/>
      <c r="CG79" s="98"/>
      <c r="CH79" s="98"/>
      <c r="CI79" s="98"/>
      <c r="CJ79" s="98"/>
      <c r="CK79" s="98"/>
      <c r="CL79" s="98"/>
      <c r="CM79" s="98"/>
      <c r="CN79" s="98"/>
      <c r="CO79" s="98"/>
      <c r="CP79" s="98"/>
      <c r="CQ79" s="98"/>
      <c r="CR79" s="98"/>
      <c r="CS79" s="98"/>
      <c r="CT79" s="98"/>
      <c r="CU79" s="98"/>
      <c r="CV79" s="98"/>
      <c r="CW79" s="98"/>
      <c r="CX79" s="98"/>
      <c r="CY79" s="98"/>
      <c r="CZ79" s="98"/>
      <c r="DA79" s="98"/>
      <c r="DB79" s="98"/>
      <c r="DC79" s="98"/>
      <c r="DD79" s="98"/>
    </row>
    <row r="80" spans="1:108" s="54" customFormat="1" ht="54" customHeight="1">
      <c r="A80" s="97"/>
      <c r="B80" s="53" t="s">
        <v>73</v>
      </c>
      <c r="C80" s="15" t="s">
        <v>74</v>
      </c>
      <c r="D80" s="30">
        <v>0</v>
      </c>
      <c r="E80" s="2">
        <v>0</v>
      </c>
      <c r="F80" s="16"/>
      <c r="G80" s="16"/>
      <c r="H80" s="16"/>
      <c r="I80" s="5"/>
      <c r="J80" s="25"/>
      <c r="K80" s="5">
        <v>10</v>
      </c>
      <c r="L80" s="5">
        <v>2</v>
      </c>
      <c r="M80" s="59"/>
      <c r="N80" s="25"/>
      <c r="O80" s="10"/>
      <c r="P80" s="10"/>
      <c r="Q80" s="10"/>
      <c r="R80" s="10"/>
      <c r="S80" s="17"/>
      <c r="T80" s="10"/>
      <c r="U80" s="10"/>
      <c r="V80" s="10"/>
      <c r="W80" s="10"/>
      <c r="X80" s="35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  <c r="AQ80" s="98"/>
      <c r="AR80" s="98"/>
      <c r="AS80" s="98"/>
      <c r="AT80" s="98"/>
      <c r="AU80" s="98"/>
      <c r="AV80" s="98"/>
      <c r="AW80" s="98"/>
      <c r="AX80" s="98"/>
      <c r="AY80" s="98"/>
      <c r="AZ80" s="98"/>
      <c r="BA80" s="98"/>
      <c r="BB80" s="98"/>
      <c r="BC80" s="98"/>
      <c r="BD80" s="98"/>
      <c r="BE80" s="98"/>
      <c r="BF80" s="98"/>
      <c r="BG80" s="98"/>
      <c r="BH80" s="98"/>
      <c r="BI80" s="98"/>
      <c r="BJ80" s="98"/>
      <c r="BK80" s="98"/>
      <c r="BL80" s="98"/>
      <c r="BM80" s="98"/>
      <c r="BN80" s="98"/>
      <c r="BO80" s="98"/>
      <c r="BP80" s="98"/>
      <c r="BQ80" s="98"/>
      <c r="BR80" s="98"/>
      <c r="BS80" s="98"/>
      <c r="BT80" s="98"/>
      <c r="BU80" s="98"/>
      <c r="BV80" s="98"/>
      <c r="BW80" s="98"/>
      <c r="BX80" s="98"/>
      <c r="BY80" s="98"/>
      <c r="BZ80" s="98"/>
      <c r="CA80" s="98"/>
      <c r="CB80" s="98"/>
      <c r="CC80" s="98"/>
      <c r="CD80" s="98"/>
      <c r="CE80" s="98"/>
      <c r="CF80" s="98"/>
      <c r="CG80" s="98"/>
      <c r="CH80" s="98"/>
      <c r="CI80" s="98"/>
      <c r="CJ80" s="98"/>
      <c r="CK80" s="98"/>
      <c r="CL80" s="98"/>
      <c r="CM80" s="98"/>
      <c r="CN80" s="98"/>
      <c r="CO80" s="98"/>
      <c r="CP80" s="98"/>
      <c r="CQ80" s="98"/>
      <c r="CR80" s="98"/>
      <c r="CS80" s="98"/>
      <c r="CT80" s="98"/>
      <c r="CU80" s="98"/>
      <c r="CV80" s="98"/>
      <c r="CW80" s="98"/>
      <c r="CX80" s="98"/>
      <c r="CY80" s="98"/>
      <c r="CZ80" s="98"/>
      <c r="DA80" s="98"/>
      <c r="DB80" s="98"/>
      <c r="DC80" s="98"/>
      <c r="DD80" s="98"/>
    </row>
    <row r="81" spans="1:108" s="54" customFormat="1" ht="54" customHeight="1">
      <c r="A81" s="97"/>
      <c r="B81" s="53" t="s">
        <v>17</v>
      </c>
      <c r="C81" s="15" t="s">
        <v>36</v>
      </c>
      <c r="D81" s="30">
        <v>0</v>
      </c>
      <c r="E81" s="2">
        <v>0</v>
      </c>
      <c r="F81" s="16"/>
      <c r="G81" s="16"/>
      <c r="H81" s="16"/>
      <c r="I81" s="5"/>
      <c r="J81" s="25"/>
      <c r="K81" s="5">
        <v>10</v>
      </c>
      <c r="L81" s="5">
        <v>14</v>
      </c>
      <c r="M81" s="59"/>
      <c r="N81" s="25"/>
      <c r="O81" s="10"/>
      <c r="P81" s="10"/>
      <c r="Q81" s="10"/>
      <c r="R81" s="10"/>
      <c r="S81" s="17">
        <v>7</v>
      </c>
      <c r="T81" s="10"/>
      <c r="U81" s="10"/>
      <c r="V81" s="17">
        <v>36</v>
      </c>
      <c r="W81" s="17">
        <v>27</v>
      </c>
      <c r="X81" s="35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  <c r="AQ81" s="98"/>
      <c r="AR81" s="98"/>
      <c r="AS81" s="98"/>
      <c r="AT81" s="98"/>
      <c r="AU81" s="98"/>
      <c r="AV81" s="98"/>
      <c r="AW81" s="98"/>
      <c r="AX81" s="98"/>
      <c r="AY81" s="98"/>
      <c r="AZ81" s="98"/>
      <c r="BA81" s="98"/>
      <c r="BB81" s="98"/>
      <c r="BC81" s="98"/>
      <c r="BD81" s="98"/>
      <c r="BE81" s="98"/>
      <c r="BF81" s="98"/>
      <c r="BG81" s="98"/>
      <c r="BH81" s="98"/>
      <c r="BI81" s="98"/>
      <c r="BJ81" s="98"/>
      <c r="BK81" s="98"/>
      <c r="BL81" s="98"/>
      <c r="BM81" s="98"/>
      <c r="BN81" s="98"/>
      <c r="BO81" s="98"/>
      <c r="BP81" s="98"/>
      <c r="BQ81" s="98"/>
      <c r="BR81" s="98"/>
      <c r="BS81" s="98"/>
      <c r="BT81" s="98"/>
      <c r="BU81" s="98"/>
      <c r="BV81" s="98"/>
      <c r="BW81" s="98"/>
      <c r="BX81" s="98"/>
      <c r="BY81" s="98"/>
      <c r="BZ81" s="98"/>
      <c r="CA81" s="98"/>
      <c r="CB81" s="98"/>
      <c r="CC81" s="98"/>
      <c r="CD81" s="98"/>
      <c r="CE81" s="98"/>
      <c r="CF81" s="98"/>
      <c r="CG81" s="98"/>
      <c r="CH81" s="98"/>
      <c r="CI81" s="98"/>
      <c r="CJ81" s="98"/>
      <c r="CK81" s="98"/>
      <c r="CL81" s="98"/>
      <c r="CM81" s="98"/>
      <c r="CN81" s="98"/>
      <c r="CO81" s="98"/>
      <c r="CP81" s="98"/>
      <c r="CQ81" s="98"/>
      <c r="CR81" s="98"/>
      <c r="CS81" s="98"/>
      <c r="CT81" s="98"/>
      <c r="CU81" s="98"/>
      <c r="CV81" s="98"/>
      <c r="CW81" s="98"/>
      <c r="CX81" s="98"/>
      <c r="CY81" s="98"/>
      <c r="CZ81" s="98"/>
      <c r="DA81" s="98"/>
      <c r="DB81" s="98"/>
      <c r="DC81" s="98"/>
      <c r="DD81" s="98"/>
    </row>
    <row r="82" spans="1:108" s="54" customFormat="1" ht="54" customHeight="1">
      <c r="A82" s="97"/>
      <c r="B82" s="53" t="s">
        <v>15</v>
      </c>
      <c r="C82" s="15" t="s">
        <v>37</v>
      </c>
      <c r="D82" s="30">
        <v>0</v>
      </c>
      <c r="E82" s="2">
        <v>0</v>
      </c>
      <c r="F82" s="16"/>
      <c r="G82" s="16"/>
      <c r="H82" s="16"/>
      <c r="I82" s="5"/>
      <c r="J82" s="25"/>
      <c r="K82" s="5">
        <v>10</v>
      </c>
      <c r="L82" s="5">
        <v>4</v>
      </c>
      <c r="M82" s="59"/>
      <c r="N82" s="25"/>
      <c r="O82" s="10"/>
      <c r="P82" s="10"/>
      <c r="Q82" s="10"/>
      <c r="R82" s="10"/>
      <c r="S82" s="17"/>
      <c r="T82" s="10"/>
      <c r="U82" s="10"/>
      <c r="V82" s="17"/>
      <c r="W82" s="17"/>
      <c r="X82" s="35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  <c r="AQ82" s="98"/>
      <c r="AR82" s="98"/>
      <c r="AS82" s="98"/>
      <c r="AT82" s="98"/>
      <c r="AU82" s="98"/>
      <c r="AV82" s="98"/>
      <c r="AW82" s="98"/>
      <c r="AX82" s="98"/>
      <c r="AY82" s="98"/>
      <c r="AZ82" s="98"/>
      <c r="BA82" s="98"/>
      <c r="BB82" s="98"/>
      <c r="BC82" s="98"/>
      <c r="BD82" s="98"/>
      <c r="BE82" s="98"/>
      <c r="BF82" s="98"/>
      <c r="BG82" s="98"/>
      <c r="BH82" s="98"/>
      <c r="BI82" s="98"/>
      <c r="BJ82" s="98"/>
      <c r="BK82" s="98"/>
      <c r="BL82" s="98"/>
      <c r="BM82" s="98"/>
      <c r="BN82" s="98"/>
      <c r="BO82" s="98"/>
      <c r="BP82" s="98"/>
      <c r="BQ82" s="98"/>
      <c r="BR82" s="98"/>
      <c r="BS82" s="98"/>
      <c r="BT82" s="98"/>
      <c r="BU82" s="98"/>
      <c r="BV82" s="98"/>
      <c r="BW82" s="98"/>
      <c r="BX82" s="98"/>
      <c r="BY82" s="98"/>
      <c r="BZ82" s="98"/>
      <c r="CA82" s="98"/>
      <c r="CB82" s="98"/>
      <c r="CC82" s="98"/>
      <c r="CD82" s="98"/>
      <c r="CE82" s="98"/>
      <c r="CF82" s="98"/>
      <c r="CG82" s="98"/>
      <c r="CH82" s="98"/>
      <c r="CI82" s="98"/>
      <c r="CJ82" s="98"/>
      <c r="CK82" s="98"/>
      <c r="CL82" s="98"/>
      <c r="CM82" s="98"/>
      <c r="CN82" s="98"/>
      <c r="CO82" s="98"/>
      <c r="CP82" s="98"/>
      <c r="CQ82" s="98"/>
      <c r="CR82" s="98"/>
      <c r="CS82" s="98"/>
      <c r="CT82" s="98"/>
      <c r="CU82" s="98"/>
      <c r="CV82" s="98"/>
      <c r="CW82" s="98"/>
      <c r="CX82" s="98"/>
      <c r="CY82" s="98"/>
      <c r="CZ82" s="98"/>
      <c r="DA82" s="98"/>
      <c r="DB82" s="98"/>
      <c r="DC82" s="98"/>
      <c r="DD82" s="98"/>
    </row>
    <row r="83" spans="1:108" s="54" customFormat="1" ht="54" customHeight="1">
      <c r="A83" s="97"/>
      <c r="B83" s="53" t="s">
        <v>148</v>
      </c>
      <c r="C83" s="15" t="s">
        <v>159</v>
      </c>
      <c r="D83" s="30">
        <v>0</v>
      </c>
      <c r="E83" s="2">
        <v>0</v>
      </c>
      <c r="F83" s="16"/>
      <c r="G83" s="16"/>
      <c r="H83" s="16"/>
      <c r="I83" s="5"/>
      <c r="J83" s="25"/>
      <c r="K83" s="5">
        <v>10</v>
      </c>
      <c r="L83" s="5">
        <v>2</v>
      </c>
      <c r="M83" s="59"/>
      <c r="N83" s="25"/>
      <c r="O83" s="10"/>
      <c r="P83" s="10"/>
      <c r="Q83" s="10"/>
      <c r="R83" s="10"/>
      <c r="S83" s="17"/>
      <c r="T83" s="10"/>
      <c r="U83" s="10"/>
      <c r="V83" s="17"/>
      <c r="W83" s="17"/>
      <c r="X83" s="35"/>
      <c r="Y83" s="98"/>
      <c r="Z83" s="98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  <c r="AQ83" s="98"/>
      <c r="AR83" s="98"/>
      <c r="AS83" s="98"/>
      <c r="AT83" s="98"/>
      <c r="AU83" s="98"/>
      <c r="AV83" s="98"/>
      <c r="AW83" s="98"/>
      <c r="AX83" s="98"/>
      <c r="AY83" s="98"/>
      <c r="AZ83" s="98"/>
      <c r="BA83" s="98"/>
      <c r="BB83" s="98"/>
      <c r="BC83" s="98"/>
      <c r="BD83" s="98"/>
      <c r="BE83" s="98"/>
      <c r="BF83" s="98"/>
      <c r="BG83" s="98"/>
      <c r="BH83" s="98"/>
      <c r="BI83" s="98"/>
      <c r="BJ83" s="98"/>
      <c r="BK83" s="98"/>
      <c r="BL83" s="98"/>
      <c r="BM83" s="98"/>
      <c r="BN83" s="98"/>
      <c r="BO83" s="98"/>
      <c r="BP83" s="98"/>
      <c r="BQ83" s="98"/>
      <c r="BR83" s="98"/>
      <c r="BS83" s="98"/>
      <c r="BT83" s="98"/>
      <c r="BU83" s="98"/>
      <c r="BV83" s="98"/>
      <c r="BW83" s="98"/>
      <c r="BX83" s="98"/>
      <c r="BY83" s="98"/>
      <c r="BZ83" s="98"/>
      <c r="CA83" s="98"/>
      <c r="CB83" s="98"/>
      <c r="CC83" s="98"/>
      <c r="CD83" s="98"/>
      <c r="CE83" s="98"/>
      <c r="CF83" s="98"/>
      <c r="CG83" s="98"/>
      <c r="CH83" s="98"/>
      <c r="CI83" s="98"/>
      <c r="CJ83" s="98"/>
      <c r="CK83" s="98"/>
      <c r="CL83" s="98"/>
      <c r="CM83" s="98"/>
      <c r="CN83" s="98"/>
      <c r="CO83" s="98"/>
      <c r="CP83" s="98"/>
      <c r="CQ83" s="98"/>
      <c r="CR83" s="98"/>
      <c r="CS83" s="98"/>
      <c r="CT83" s="98"/>
      <c r="CU83" s="98"/>
      <c r="CV83" s="98"/>
      <c r="CW83" s="98"/>
      <c r="CX83" s="98"/>
      <c r="CY83" s="98"/>
      <c r="CZ83" s="98"/>
      <c r="DA83" s="98"/>
      <c r="DB83" s="98"/>
      <c r="DC83" s="98"/>
      <c r="DD83" s="98"/>
    </row>
    <row r="84" spans="1:108" s="54" customFormat="1" ht="54" customHeight="1">
      <c r="A84" s="97"/>
      <c r="B84" s="53" t="s">
        <v>151</v>
      </c>
      <c r="C84" s="15" t="s">
        <v>152</v>
      </c>
      <c r="D84" s="30">
        <v>0</v>
      </c>
      <c r="E84" s="2">
        <v>0</v>
      </c>
      <c r="F84" s="16"/>
      <c r="G84" s="16"/>
      <c r="H84" s="16"/>
      <c r="I84" s="5"/>
      <c r="J84" s="25"/>
      <c r="K84" s="5">
        <v>26</v>
      </c>
      <c r="L84" s="5">
        <v>45</v>
      </c>
      <c r="M84" s="59"/>
      <c r="N84" s="25"/>
      <c r="O84" s="10"/>
      <c r="P84" s="10"/>
      <c r="Q84" s="10"/>
      <c r="R84" s="10"/>
      <c r="S84" s="17">
        <v>26</v>
      </c>
      <c r="T84" s="10"/>
      <c r="U84" s="10"/>
      <c r="V84" s="17">
        <v>38</v>
      </c>
      <c r="W84" s="17">
        <v>27</v>
      </c>
      <c r="X84" s="35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  <c r="AQ84" s="98"/>
      <c r="AR84" s="98"/>
      <c r="AS84" s="98"/>
      <c r="AT84" s="98"/>
      <c r="AU84" s="98"/>
      <c r="AV84" s="98"/>
      <c r="AW84" s="98"/>
      <c r="AX84" s="98"/>
      <c r="AY84" s="98"/>
      <c r="AZ84" s="98"/>
      <c r="BA84" s="98"/>
      <c r="BB84" s="98"/>
      <c r="BC84" s="98"/>
      <c r="BD84" s="98"/>
      <c r="BE84" s="98"/>
      <c r="BF84" s="98"/>
      <c r="BG84" s="98"/>
      <c r="BH84" s="98"/>
      <c r="BI84" s="98"/>
      <c r="BJ84" s="98"/>
      <c r="BK84" s="98"/>
      <c r="BL84" s="98"/>
      <c r="BM84" s="98"/>
      <c r="BN84" s="98"/>
      <c r="BO84" s="98"/>
      <c r="BP84" s="98"/>
      <c r="BQ84" s="98"/>
      <c r="BR84" s="98"/>
      <c r="BS84" s="98"/>
      <c r="BT84" s="98"/>
      <c r="BU84" s="98"/>
      <c r="BV84" s="98"/>
      <c r="BW84" s="98"/>
      <c r="BX84" s="98"/>
      <c r="BY84" s="98"/>
      <c r="BZ84" s="98"/>
      <c r="CA84" s="98"/>
      <c r="CB84" s="98"/>
      <c r="CC84" s="98"/>
      <c r="CD84" s="98"/>
      <c r="CE84" s="98"/>
      <c r="CF84" s="98"/>
      <c r="CG84" s="98"/>
      <c r="CH84" s="98"/>
      <c r="CI84" s="98"/>
      <c r="CJ84" s="98"/>
      <c r="CK84" s="98"/>
      <c r="CL84" s="98"/>
      <c r="CM84" s="98"/>
      <c r="CN84" s="98"/>
      <c r="CO84" s="98"/>
      <c r="CP84" s="98"/>
      <c r="CQ84" s="98"/>
      <c r="CR84" s="98"/>
      <c r="CS84" s="98"/>
      <c r="CT84" s="98"/>
      <c r="CU84" s="98"/>
      <c r="CV84" s="98"/>
      <c r="CW84" s="98"/>
      <c r="CX84" s="98"/>
      <c r="CY84" s="98"/>
      <c r="CZ84" s="98"/>
      <c r="DA84" s="98"/>
      <c r="DB84" s="98"/>
      <c r="DC84" s="98"/>
      <c r="DD84" s="98"/>
    </row>
    <row r="85" spans="1:108" s="54" customFormat="1" ht="54" customHeight="1">
      <c r="A85" s="1"/>
      <c r="B85" s="61" t="s">
        <v>154</v>
      </c>
      <c r="C85" s="30" t="s">
        <v>153</v>
      </c>
      <c r="D85" s="30">
        <v>0</v>
      </c>
      <c r="E85" s="2">
        <v>0</v>
      </c>
      <c r="F85" s="6"/>
      <c r="G85" s="6"/>
      <c r="H85" s="6"/>
      <c r="I85" s="6"/>
      <c r="J85" s="6"/>
      <c r="K85" s="5">
        <v>22</v>
      </c>
      <c r="L85" s="5">
        <v>49</v>
      </c>
      <c r="M85" s="9"/>
      <c r="N85" s="9"/>
      <c r="O85" s="11"/>
      <c r="P85" s="11"/>
      <c r="Q85" s="9"/>
      <c r="R85" s="9"/>
      <c r="S85" s="99">
        <v>22</v>
      </c>
      <c r="T85" s="10"/>
      <c r="U85" s="10"/>
      <c r="V85" s="17">
        <v>40</v>
      </c>
      <c r="W85" s="17">
        <v>25</v>
      </c>
      <c r="X85" s="35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  <c r="AQ85" s="98"/>
      <c r="AR85" s="98"/>
      <c r="AS85" s="98"/>
      <c r="AT85" s="98"/>
      <c r="AU85" s="98"/>
      <c r="AV85" s="98"/>
      <c r="AW85" s="98"/>
      <c r="AX85" s="98"/>
      <c r="AY85" s="98"/>
      <c r="AZ85" s="98"/>
      <c r="BA85" s="98"/>
      <c r="BB85" s="98"/>
      <c r="BC85" s="98"/>
      <c r="BD85" s="98"/>
      <c r="BE85" s="98"/>
      <c r="BF85" s="98"/>
      <c r="BG85" s="98"/>
      <c r="BH85" s="98"/>
      <c r="BI85" s="98"/>
      <c r="BJ85" s="98"/>
      <c r="BK85" s="98"/>
      <c r="BL85" s="98"/>
      <c r="BM85" s="98"/>
      <c r="BN85" s="98"/>
      <c r="BO85" s="98"/>
      <c r="BP85" s="98"/>
      <c r="BQ85" s="98"/>
      <c r="BR85" s="98"/>
      <c r="BS85" s="98"/>
      <c r="BT85" s="98"/>
      <c r="BU85" s="98"/>
      <c r="BV85" s="98"/>
      <c r="BW85" s="98"/>
      <c r="BX85" s="98"/>
      <c r="BY85" s="98"/>
      <c r="BZ85" s="98"/>
      <c r="CA85" s="98"/>
      <c r="CB85" s="98"/>
      <c r="CC85" s="98"/>
      <c r="CD85" s="98"/>
      <c r="CE85" s="98"/>
      <c r="CF85" s="98"/>
      <c r="CG85" s="98"/>
      <c r="CH85" s="98"/>
      <c r="CI85" s="98"/>
      <c r="CJ85" s="98"/>
      <c r="CK85" s="98"/>
      <c r="CL85" s="98"/>
      <c r="CM85" s="98"/>
      <c r="CN85" s="98"/>
      <c r="CO85" s="98"/>
      <c r="CP85" s="98"/>
      <c r="CQ85" s="98"/>
      <c r="CR85" s="98"/>
      <c r="CS85" s="98"/>
      <c r="CT85" s="98"/>
      <c r="CU85" s="98"/>
      <c r="CV85" s="98"/>
      <c r="CW85" s="98"/>
      <c r="CX85" s="98"/>
      <c r="CY85" s="98"/>
      <c r="CZ85" s="98"/>
      <c r="DA85" s="98"/>
      <c r="DB85" s="98"/>
      <c r="DC85" s="98"/>
      <c r="DD85" s="98"/>
    </row>
    <row r="86" spans="1:108" s="54" customFormat="1" ht="54" customHeight="1">
      <c r="A86" s="1"/>
      <c r="B86" s="61" t="s">
        <v>221</v>
      </c>
      <c r="C86" s="30" t="s">
        <v>220</v>
      </c>
      <c r="D86" s="30">
        <v>0</v>
      </c>
      <c r="E86" s="2">
        <v>0</v>
      </c>
      <c r="F86" s="6"/>
      <c r="G86" s="6"/>
      <c r="H86" s="6"/>
      <c r="I86" s="6"/>
      <c r="J86" s="6"/>
      <c r="K86" s="5">
        <v>10</v>
      </c>
      <c r="L86" s="5">
        <v>6</v>
      </c>
      <c r="M86" s="9"/>
      <c r="N86" s="9"/>
      <c r="O86" s="11"/>
      <c r="P86" s="11"/>
      <c r="Q86" s="9"/>
      <c r="R86" s="9"/>
      <c r="S86" s="99">
        <v>2</v>
      </c>
      <c r="T86" s="10"/>
      <c r="U86" s="10"/>
      <c r="V86" s="17">
        <v>37</v>
      </c>
      <c r="W86" s="17">
        <v>31</v>
      </c>
      <c r="X86" s="35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  <c r="AQ86" s="98"/>
      <c r="AR86" s="98"/>
      <c r="AS86" s="98"/>
      <c r="AT86" s="98"/>
      <c r="AU86" s="98"/>
      <c r="AV86" s="98"/>
      <c r="AW86" s="98"/>
      <c r="AX86" s="98"/>
      <c r="AY86" s="98"/>
      <c r="AZ86" s="98"/>
      <c r="BA86" s="98"/>
      <c r="BB86" s="98"/>
      <c r="BC86" s="98"/>
      <c r="BD86" s="98"/>
      <c r="BE86" s="98"/>
      <c r="BF86" s="98"/>
      <c r="BG86" s="98"/>
      <c r="BH86" s="98"/>
      <c r="BI86" s="98"/>
      <c r="BJ86" s="98"/>
      <c r="BK86" s="98"/>
      <c r="BL86" s="98"/>
      <c r="BM86" s="98"/>
      <c r="BN86" s="98"/>
      <c r="BO86" s="98"/>
      <c r="BP86" s="98"/>
      <c r="BQ86" s="98"/>
      <c r="BR86" s="98"/>
      <c r="BS86" s="98"/>
      <c r="BT86" s="98"/>
      <c r="BU86" s="98"/>
      <c r="BV86" s="98"/>
      <c r="BW86" s="98"/>
      <c r="BX86" s="98"/>
      <c r="BY86" s="98"/>
      <c r="BZ86" s="98"/>
      <c r="CA86" s="98"/>
      <c r="CB86" s="98"/>
      <c r="CC86" s="98"/>
      <c r="CD86" s="98"/>
      <c r="CE86" s="98"/>
      <c r="CF86" s="98"/>
      <c r="CG86" s="98"/>
      <c r="CH86" s="98"/>
      <c r="CI86" s="98"/>
      <c r="CJ86" s="98"/>
      <c r="CK86" s="98"/>
      <c r="CL86" s="98"/>
      <c r="CM86" s="98"/>
      <c r="CN86" s="98"/>
      <c r="CO86" s="98"/>
      <c r="CP86" s="98"/>
      <c r="CQ86" s="98"/>
      <c r="CR86" s="98"/>
      <c r="CS86" s="98"/>
      <c r="CT86" s="98"/>
      <c r="CU86" s="98"/>
      <c r="CV86" s="98"/>
      <c r="CW86" s="98"/>
      <c r="CX86" s="98"/>
      <c r="CY86" s="98"/>
      <c r="CZ86" s="98"/>
      <c r="DA86" s="98"/>
      <c r="DB86" s="98"/>
      <c r="DC86" s="98"/>
      <c r="DD86" s="98"/>
    </row>
    <row r="87" spans="1:108" s="54" customFormat="1" ht="54" customHeight="1">
      <c r="A87" s="97"/>
      <c r="B87" s="58" t="s">
        <v>20</v>
      </c>
      <c r="C87" s="17" t="s">
        <v>51</v>
      </c>
      <c r="D87" s="32">
        <v>0</v>
      </c>
      <c r="E87" s="2">
        <v>0</v>
      </c>
      <c r="F87" s="16"/>
      <c r="G87" s="16"/>
      <c r="H87" s="16"/>
      <c r="I87" s="5"/>
      <c r="J87" s="25"/>
      <c r="K87" s="5">
        <v>10</v>
      </c>
      <c r="L87" s="5">
        <v>6</v>
      </c>
      <c r="M87" s="59"/>
      <c r="N87" s="25"/>
      <c r="O87" s="10"/>
      <c r="P87" s="10"/>
      <c r="Q87" s="10"/>
      <c r="R87" s="10"/>
      <c r="S87" s="17">
        <v>1</v>
      </c>
      <c r="T87" s="10"/>
      <c r="U87" s="10"/>
      <c r="V87" s="10"/>
      <c r="W87" s="10"/>
      <c r="X87" s="35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  <c r="AQ87" s="98"/>
      <c r="AR87" s="98"/>
      <c r="AS87" s="98"/>
      <c r="AT87" s="98"/>
      <c r="AU87" s="98"/>
      <c r="AV87" s="98"/>
      <c r="AW87" s="98"/>
      <c r="AX87" s="98"/>
      <c r="AY87" s="98"/>
      <c r="AZ87" s="98"/>
      <c r="BA87" s="98"/>
      <c r="BB87" s="98"/>
      <c r="BC87" s="98"/>
      <c r="BD87" s="98"/>
      <c r="BE87" s="98"/>
      <c r="BF87" s="98"/>
      <c r="BG87" s="98"/>
      <c r="BH87" s="98"/>
      <c r="BI87" s="98"/>
      <c r="BJ87" s="98"/>
      <c r="BK87" s="98"/>
      <c r="BL87" s="98"/>
      <c r="BM87" s="98"/>
      <c r="BN87" s="98"/>
      <c r="BO87" s="98"/>
      <c r="BP87" s="98"/>
      <c r="BQ87" s="98"/>
      <c r="BR87" s="98"/>
      <c r="BS87" s="98"/>
      <c r="BT87" s="98"/>
      <c r="BU87" s="98"/>
      <c r="BV87" s="98"/>
      <c r="BW87" s="98"/>
      <c r="BX87" s="98"/>
      <c r="BY87" s="98"/>
      <c r="BZ87" s="98"/>
      <c r="CA87" s="98"/>
      <c r="CB87" s="98"/>
      <c r="CC87" s="98"/>
      <c r="CD87" s="98"/>
      <c r="CE87" s="98"/>
      <c r="CF87" s="98"/>
      <c r="CG87" s="98"/>
      <c r="CH87" s="98"/>
      <c r="CI87" s="98"/>
      <c r="CJ87" s="98"/>
      <c r="CK87" s="98"/>
      <c r="CL87" s="98"/>
      <c r="CM87" s="98"/>
      <c r="CN87" s="98"/>
      <c r="CO87" s="98"/>
      <c r="CP87" s="98"/>
      <c r="CQ87" s="98"/>
      <c r="CR87" s="98"/>
      <c r="CS87" s="98"/>
      <c r="CT87" s="98"/>
      <c r="CU87" s="98"/>
      <c r="CV87" s="98"/>
      <c r="CW87" s="98"/>
      <c r="CX87" s="98"/>
      <c r="CY87" s="98"/>
      <c r="CZ87" s="98"/>
      <c r="DA87" s="98"/>
      <c r="DB87" s="98"/>
      <c r="DC87" s="98"/>
      <c r="DD87" s="98"/>
    </row>
    <row r="88" spans="1:108" s="54" customFormat="1" ht="54" customHeight="1">
      <c r="A88" s="97"/>
      <c r="B88" s="58" t="s">
        <v>20</v>
      </c>
      <c r="C88" s="17" t="s">
        <v>63</v>
      </c>
      <c r="D88" s="32">
        <v>0</v>
      </c>
      <c r="E88" s="2">
        <v>0</v>
      </c>
      <c r="F88" s="16"/>
      <c r="G88" s="16"/>
      <c r="H88" s="16"/>
      <c r="I88" s="5"/>
      <c r="J88" s="25"/>
      <c r="K88" s="5">
        <v>10</v>
      </c>
      <c r="L88" s="5">
        <v>1</v>
      </c>
      <c r="M88" s="59"/>
      <c r="N88" s="25"/>
      <c r="O88" s="10"/>
      <c r="P88" s="10"/>
      <c r="Q88" s="10"/>
      <c r="R88" s="10"/>
      <c r="S88" s="17"/>
      <c r="T88" s="10"/>
      <c r="U88" s="10"/>
      <c r="V88" s="10"/>
      <c r="W88" s="10"/>
      <c r="X88" s="35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  <c r="AQ88" s="98"/>
      <c r="AR88" s="98"/>
      <c r="AS88" s="98"/>
      <c r="AT88" s="98"/>
      <c r="AU88" s="98"/>
      <c r="AV88" s="98"/>
      <c r="AW88" s="98"/>
      <c r="AX88" s="98"/>
      <c r="AY88" s="98"/>
      <c r="AZ88" s="98"/>
      <c r="BA88" s="98"/>
      <c r="BB88" s="98"/>
      <c r="BC88" s="98"/>
      <c r="BD88" s="98"/>
      <c r="BE88" s="98"/>
      <c r="BF88" s="98"/>
      <c r="BG88" s="98"/>
      <c r="BH88" s="98"/>
      <c r="BI88" s="98"/>
      <c r="BJ88" s="98"/>
      <c r="BK88" s="98"/>
      <c r="BL88" s="98"/>
      <c r="BM88" s="98"/>
      <c r="BN88" s="98"/>
      <c r="BO88" s="98"/>
      <c r="BP88" s="98"/>
      <c r="BQ88" s="98"/>
      <c r="BR88" s="98"/>
      <c r="BS88" s="98"/>
      <c r="BT88" s="98"/>
      <c r="BU88" s="98"/>
      <c r="BV88" s="98"/>
      <c r="BW88" s="98"/>
      <c r="BX88" s="98"/>
      <c r="BY88" s="98"/>
      <c r="BZ88" s="98"/>
      <c r="CA88" s="98"/>
      <c r="CB88" s="98"/>
      <c r="CC88" s="98"/>
      <c r="CD88" s="98"/>
      <c r="CE88" s="98"/>
      <c r="CF88" s="98"/>
      <c r="CG88" s="98"/>
      <c r="CH88" s="98"/>
      <c r="CI88" s="98"/>
      <c r="CJ88" s="98"/>
      <c r="CK88" s="98"/>
      <c r="CL88" s="98"/>
      <c r="CM88" s="98"/>
      <c r="CN88" s="98"/>
      <c r="CO88" s="98"/>
      <c r="CP88" s="98"/>
      <c r="CQ88" s="98"/>
      <c r="CR88" s="98"/>
      <c r="CS88" s="98"/>
      <c r="CT88" s="98"/>
      <c r="CU88" s="98"/>
      <c r="CV88" s="98"/>
      <c r="CW88" s="98"/>
      <c r="CX88" s="98"/>
      <c r="CY88" s="98"/>
      <c r="CZ88" s="98"/>
      <c r="DA88" s="98"/>
      <c r="DB88" s="98"/>
      <c r="DC88" s="98"/>
      <c r="DD88" s="98"/>
    </row>
    <row r="89" spans="1:108" s="59" customFormat="1" ht="54" customHeight="1">
      <c r="A89" s="97"/>
      <c r="B89" s="58" t="s">
        <v>20</v>
      </c>
      <c r="C89" s="17" t="s">
        <v>38</v>
      </c>
      <c r="D89" s="32">
        <v>0</v>
      </c>
      <c r="E89" s="2">
        <v>0</v>
      </c>
      <c r="F89" s="16"/>
      <c r="G89" s="16"/>
      <c r="H89" s="16"/>
      <c r="I89" s="5"/>
      <c r="J89" s="25"/>
      <c r="K89" s="5">
        <v>10</v>
      </c>
      <c r="L89" s="5">
        <v>1</v>
      </c>
      <c r="N89" s="25"/>
      <c r="O89" s="10"/>
      <c r="P89" s="10"/>
      <c r="Q89" s="10"/>
      <c r="R89" s="10"/>
      <c r="S89" s="17"/>
      <c r="T89" s="10"/>
      <c r="U89" s="10"/>
      <c r="V89" s="10"/>
      <c r="W89" s="10"/>
      <c r="X89" s="35"/>
      <c r="Y89" s="100"/>
      <c r="Z89" s="100"/>
      <c r="AA89" s="100"/>
      <c r="AB89" s="100"/>
      <c r="AC89" s="100"/>
      <c r="AD89" s="100"/>
      <c r="AE89" s="100"/>
      <c r="AF89" s="100"/>
      <c r="AG89" s="100"/>
      <c r="AH89" s="100"/>
      <c r="AI89" s="100"/>
      <c r="AJ89" s="100"/>
      <c r="AK89" s="100"/>
      <c r="AL89" s="100"/>
      <c r="AM89" s="100"/>
      <c r="AN89" s="100"/>
      <c r="AO89" s="100"/>
      <c r="AP89" s="100"/>
      <c r="AQ89" s="100"/>
      <c r="AR89" s="100"/>
      <c r="AS89" s="100"/>
      <c r="AT89" s="100"/>
      <c r="AU89" s="100"/>
      <c r="AV89" s="100"/>
      <c r="AW89" s="100"/>
      <c r="AX89" s="100"/>
      <c r="AY89" s="100"/>
      <c r="AZ89" s="100"/>
      <c r="BA89" s="100"/>
      <c r="BB89" s="100"/>
      <c r="BC89" s="100"/>
      <c r="BD89" s="100"/>
      <c r="BE89" s="100"/>
      <c r="BF89" s="100"/>
      <c r="BG89" s="100"/>
      <c r="BH89" s="100"/>
      <c r="BI89" s="100"/>
      <c r="BJ89" s="100"/>
      <c r="BK89" s="100"/>
      <c r="BL89" s="100"/>
      <c r="BM89" s="100"/>
      <c r="BN89" s="100"/>
      <c r="BO89" s="100"/>
      <c r="BP89" s="100"/>
      <c r="BQ89" s="100"/>
      <c r="BR89" s="100"/>
      <c r="BS89" s="100"/>
      <c r="BT89" s="100"/>
      <c r="BU89" s="100"/>
      <c r="BV89" s="100"/>
      <c r="BW89" s="100"/>
      <c r="BX89" s="100"/>
      <c r="BY89" s="100"/>
      <c r="BZ89" s="100"/>
      <c r="CA89" s="100"/>
      <c r="CB89" s="100"/>
      <c r="CC89" s="100"/>
      <c r="CD89" s="100"/>
      <c r="CE89" s="100"/>
      <c r="CF89" s="100"/>
      <c r="CG89" s="100"/>
      <c r="CH89" s="100"/>
      <c r="CI89" s="100"/>
      <c r="CJ89" s="100"/>
      <c r="CK89" s="100"/>
      <c r="CL89" s="100"/>
      <c r="CM89" s="100"/>
      <c r="CN89" s="100"/>
      <c r="CO89" s="100"/>
      <c r="CP89" s="100"/>
      <c r="CQ89" s="100"/>
      <c r="CR89" s="100"/>
      <c r="CS89" s="100"/>
      <c r="CT89" s="100"/>
      <c r="CU89" s="100"/>
      <c r="CV89" s="100"/>
      <c r="CW89" s="100"/>
      <c r="CX89" s="100"/>
      <c r="CY89" s="100"/>
      <c r="CZ89" s="100"/>
      <c r="DA89" s="100"/>
      <c r="DB89" s="100"/>
      <c r="DC89" s="100"/>
      <c r="DD89" s="100"/>
    </row>
    <row r="90" spans="1:108" s="59" customFormat="1" ht="54" customHeight="1">
      <c r="A90" s="97"/>
      <c r="B90" s="58" t="s">
        <v>20</v>
      </c>
      <c r="C90" s="17" t="s">
        <v>69</v>
      </c>
      <c r="D90" s="32">
        <v>0</v>
      </c>
      <c r="E90" s="2">
        <v>0</v>
      </c>
      <c r="F90" s="16"/>
      <c r="G90" s="16"/>
      <c r="H90" s="16"/>
      <c r="I90" s="5"/>
      <c r="J90" s="25"/>
      <c r="K90" s="5">
        <v>10</v>
      </c>
      <c r="L90" s="5">
        <v>1</v>
      </c>
      <c r="N90" s="25"/>
      <c r="O90" s="10"/>
      <c r="P90" s="10"/>
      <c r="Q90" s="10"/>
      <c r="R90" s="10"/>
      <c r="S90" s="17"/>
      <c r="T90" s="10"/>
      <c r="U90" s="10"/>
      <c r="V90" s="10"/>
      <c r="W90" s="10"/>
      <c r="X90" s="35"/>
      <c r="Y90" s="100"/>
      <c r="Z90" s="100"/>
      <c r="AA90" s="100"/>
      <c r="AB90" s="100"/>
      <c r="AC90" s="100"/>
      <c r="AD90" s="100"/>
      <c r="AE90" s="100"/>
      <c r="AF90" s="100"/>
      <c r="AG90" s="100"/>
      <c r="AH90" s="100"/>
      <c r="AI90" s="100"/>
      <c r="AJ90" s="100"/>
      <c r="AK90" s="100"/>
      <c r="AL90" s="100"/>
      <c r="AM90" s="100"/>
      <c r="AN90" s="100"/>
      <c r="AO90" s="100"/>
      <c r="AP90" s="100"/>
      <c r="AQ90" s="100"/>
      <c r="AR90" s="100"/>
      <c r="AS90" s="100"/>
      <c r="AT90" s="100"/>
      <c r="AU90" s="100"/>
      <c r="AV90" s="100"/>
      <c r="AW90" s="100"/>
      <c r="AX90" s="100"/>
      <c r="AY90" s="100"/>
      <c r="AZ90" s="100"/>
      <c r="BA90" s="100"/>
      <c r="BB90" s="100"/>
      <c r="BC90" s="100"/>
      <c r="BD90" s="100"/>
      <c r="BE90" s="100"/>
      <c r="BF90" s="100"/>
      <c r="BG90" s="100"/>
      <c r="BH90" s="100"/>
      <c r="BI90" s="100"/>
      <c r="BJ90" s="100"/>
      <c r="BK90" s="100"/>
      <c r="BL90" s="100"/>
      <c r="BM90" s="100"/>
      <c r="BN90" s="100"/>
      <c r="BO90" s="100"/>
      <c r="BP90" s="100"/>
      <c r="BQ90" s="100"/>
      <c r="BR90" s="100"/>
      <c r="BS90" s="100"/>
      <c r="BT90" s="100"/>
      <c r="BU90" s="100"/>
      <c r="BV90" s="100"/>
      <c r="BW90" s="100"/>
      <c r="BX90" s="100"/>
      <c r="BY90" s="100"/>
      <c r="BZ90" s="100"/>
      <c r="CA90" s="100"/>
      <c r="CB90" s="100"/>
      <c r="CC90" s="100"/>
      <c r="CD90" s="100"/>
      <c r="CE90" s="100"/>
      <c r="CF90" s="100"/>
      <c r="CG90" s="100"/>
      <c r="CH90" s="100"/>
      <c r="CI90" s="100"/>
      <c r="CJ90" s="100"/>
      <c r="CK90" s="100"/>
      <c r="CL90" s="100"/>
      <c r="CM90" s="100"/>
      <c r="CN90" s="100"/>
      <c r="CO90" s="100"/>
      <c r="CP90" s="100"/>
      <c r="CQ90" s="100"/>
      <c r="CR90" s="100"/>
      <c r="CS90" s="100"/>
      <c r="CT90" s="100"/>
      <c r="CU90" s="100"/>
      <c r="CV90" s="100"/>
      <c r="CW90" s="100"/>
      <c r="CX90" s="100"/>
      <c r="CY90" s="100"/>
      <c r="CZ90" s="100"/>
      <c r="DA90" s="100"/>
      <c r="DB90" s="100"/>
      <c r="DC90" s="100"/>
      <c r="DD90" s="100"/>
    </row>
    <row r="91" spans="1:108" s="59" customFormat="1" ht="54" customHeight="1">
      <c r="A91" s="97"/>
      <c r="B91" s="58" t="s">
        <v>20</v>
      </c>
      <c r="C91" s="17" t="s">
        <v>64</v>
      </c>
      <c r="D91" s="32">
        <v>0</v>
      </c>
      <c r="E91" s="2">
        <v>0</v>
      </c>
      <c r="F91" s="16"/>
      <c r="G91" s="16"/>
      <c r="H91" s="16"/>
      <c r="I91" s="5"/>
      <c r="J91" s="25"/>
      <c r="K91" s="5">
        <v>10</v>
      </c>
      <c r="L91" s="5">
        <v>17</v>
      </c>
      <c r="N91" s="25"/>
      <c r="O91" s="10"/>
      <c r="P91" s="10"/>
      <c r="Q91" s="10"/>
      <c r="R91" s="10"/>
      <c r="S91" s="17">
        <v>2</v>
      </c>
      <c r="T91" s="10"/>
      <c r="U91" s="10"/>
      <c r="V91" s="17">
        <v>30</v>
      </c>
      <c r="W91" s="17">
        <v>30</v>
      </c>
      <c r="X91" s="35"/>
      <c r="Y91" s="100"/>
      <c r="Z91" s="100"/>
      <c r="AA91" s="100"/>
      <c r="AB91" s="100"/>
      <c r="AC91" s="100"/>
      <c r="AD91" s="100"/>
      <c r="AE91" s="100"/>
      <c r="AF91" s="100"/>
      <c r="AG91" s="100"/>
      <c r="AH91" s="100"/>
      <c r="AI91" s="100"/>
      <c r="AJ91" s="100"/>
      <c r="AK91" s="100"/>
      <c r="AL91" s="100"/>
      <c r="AM91" s="100"/>
      <c r="AN91" s="100"/>
      <c r="AO91" s="100"/>
      <c r="AP91" s="100"/>
      <c r="AQ91" s="100"/>
      <c r="AR91" s="100"/>
      <c r="AS91" s="100"/>
      <c r="AT91" s="100"/>
      <c r="AU91" s="100"/>
      <c r="AV91" s="100"/>
      <c r="AW91" s="100"/>
      <c r="AX91" s="100"/>
      <c r="AY91" s="100"/>
      <c r="AZ91" s="100"/>
      <c r="BA91" s="100"/>
      <c r="BB91" s="100"/>
      <c r="BC91" s="100"/>
      <c r="BD91" s="100"/>
      <c r="BE91" s="100"/>
      <c r="BF91" s="100"/>
      <c r="BG91" s="100"/>
      <c r="BH91" s="100"/>
      <c r="BI91" s="100"/>
      <c r="BJ91" s="100"/>
      <c r="BK91" s="100"/>
      <c r="BL91" s="100"/>
      <c r="BM91" s="100"/>
      <c r="BN91" s="100"/>
      <c r="BO91" s="100"/>
      <c r="BP91" s="100"/>
      <c r="BQ91" s="100"/>
      <c r="BR91" s="100"/>
      <c r="BS91" s="100"/>
      <c r="BT91" s="100"/>
      <c r="BU91" s="100"/>
      <c r="BV91" s="100"/>
      <c r="BW91" s="100"/>
      <c r="BX91" s="100"/>
      <c r="BY91" s="100"/>
      <c r="BZ91" s="100"/>
      <c r="CA91" s="100"/>
      <c r="CB91" s="100"/>
      <c r="CC91" s="100"/>
      <c r="CD91" s="100"/>
      <c r="CE91" s="100"/>
      <c r="CF91" s="100"/>
      <c r="CG91" s="100"/>
      <c r="CH91" s="100"/>
      <c r="CI91" s="100"/>
      <c r="CJ91" s="100"/>
      <c r="CK91" s="100"/>
      <c r="CL91" s="100"/>
      <c r="CM91" s="100"/>
      <c r="CN91" s="100"/>
      <c r="CO91" s="100"/>
      <c r="CP91" s="100"/>
      <c r="CQ91" s="100"/>
      <c r="CR91" s="100"/>
      <c r="CS91" s="100"/>
      <c r="CT91" s="100"/>
      <c r="CU91" s="100"/>
      <c r="CV91" s="100"/>
      <c r="CW91" s="100"/>
      <c r="CX91" s="100"/>
      <c r="CY91" s="100"/>
      <c r="CZ91" s="100"/>
      <c r="DA91" s="100"/>
      <c r="DB91" s="100"/>
      <c r="DC91" s="100"/>
      <c r="DD91" s="100"/>
    </row>
    <row r="92" spans="1:108" s="59" customFormat="1" ht="54" customHeight="1">
      <c r="A92" s="97"/>
      <c r="B92" s="58" t="s">
        <v>20</v>
      </c>
      <c r="C92" s="17" t="s">
        <v>39</v>
      </c>
      <c r="D92" s="32">
        <v>0</v>
      </c>
      <c r="E92" s="2">
        <v>0</v>
      </c>
      <c r="F92" s="16"/>
      <c r="G92" s="16"/>
      <c r="H92" s="16"/>
      <c r="I92" s="5"/>
      <c r="J92" s="25"/>
      <c r="K92" s="5">
        <v>10</v>
      </c>
      <c r="L92" s="5">
        <v>1</v>
      </c>
      <c r="N92" s="25"/>
      <c r="O92" s="10"/>
      <c r="P92" s="10"/>
      <c r="Q92" s="10"/>
      <c r="R92" s="10"/>
      <c r="S92" s="17"/>
      <c r="T92" s="10"/>
      <c r="U92" s="10"/>
      <c r="V92" s="17"/>
      <c r="W92" s="17"/>
      <c r="X92" s="35"/>
      <c r="Y92" s="100"/>
      <c r="Z92" s="100"/>
      <c r="AA92" s="100"/>
      <c r="AB92" s="100"/>
      <c r="AC92" s="100"/>
      <c r="AD92" s="100"/>
      <c r="AE92" s="100"/>
      <c r="AF92" s="100"/>
      <c r="AG92" s="100"/>
      <c r="AH92" s="100"/>
      <c r="AI92" s="100"/>
      <c r="AJ92" s="100"/>
      <c r="AK92" s="100"/>
      <c r="AL92" s="100"/>
      <c r="AM92" s="100"/>
      <c r="AN92" s="100"/>
      <c r="AO92" s="100"/>
      <c r="AP92" s="100"/>
      <c r="AQ92" s="100"/>
      <c r="AR92" s="100"/>
      <c r="AS92" s="100"/>
      <c r="AT92" s="100"/>
      <c r="AU92" s="100"/>
      <c r="AV92" s="100"/>
      <c r="AW92" s="100"/>
      <c r="AX92" s="100"/>
      <c r="AY92" s="100"/>
      <c r="AZ92" s="100"/>
      <c r="BA92" s="100"/>
      <c r="BB92" s="100"/>
      <c r="BC92" s="100"/>
      <c r="BD92" s="100"/>
      <c r="BE92" s="100"/>
      <c r="BF92" s="100"/>
      <c r="BG92" s="100"/>
      <c r="BH92" s="100"/>
      <c r="BI92" s="100"/>
      <c r="BJ92" s="100"/>
      <c r="BK92" s="100"/>
      <c r="BL92" s="100"/>
      <c r="BM92" s="100"/>
      <c r="BN92" s="100"/>
      <c r="BO92" s="100"/>
      <c r="BP92" s="100"/>
      <c r="BQ92" s="100"/>
      <c r="BR92" s="100"/>
      <c r="BS92" s="100"/>
      <c r="BT92" s="100"/>
      <c r="BU92" s="100"/>
      <c r="BV92" s="100"/>
      <c r="BW92" s="100"/>
      <c r="BX92" s="100"/>
      <c r="BY92" s="100"/>
      <c r="BZ92" s="100"/>
      <c r="CA92" s="100"/>
      <c r="CB92" s="100"/>
      <c r="CC92" s="100"/>
      <c r="CD92" s="100"/>
      <c r="CE92" s="100"/>
      <c r="CF92" s="100"/>
      <c r="CG92" s="100"/>
      <c r="CH92" s="100"/>
      <c r="CI92" s="100"/>
      <c r="CJ92" s="100"/>
      <c r="CK92" s="100"/>
      <c r="CL92" s="100"/>
      <c r="CM92" s="100"/>
      <c r="CN92" s="100"/>
      <c r="CO92" s="100"/>
      <c r="CP92" s="100"/>
      <c r="CQ92" s="100"/>
      <c r="CR92" s="100"/>
      <c r="CS92" s="100"/>
      <c r="CT92" s="100"/>
      <c r="CU92" s="100"/>
      <c r="CV92" s="100"/>
      <c r="CW92" s="100"/>
      <c r="CX92" s="100"/>
      <c r="CY92" s="100"/>
      <c r="CZ92" s="100"/>
      <c r="DA92" s="100"/>
      <c r="DB92" s="100"/>
      <c r="DC92" s="100"/>
      <c r="DD92" s="100"/>
    </row>
    <row r="93" spans="1:108" s="59" customFormat="1" ht="54" customHeight="1">
      <c r="A93" s="97"/>
      <c r="B93" s="58" t="s">
        <v>20</v>
      </c>
      <c r="C93" s="17" t="s">
        <v>40</v>
      </c>
      <c r="D93" s="32">
        <v>0</v>
      </c>
      <c r="E93" s="2">
        <v>0</v>
      </c>
      <c r="F93" s="16"/>
      <c r="G93" s="16"/>
      <c r="H93" s="16"/>
      <c r="I93" s="5"/>
      <c r="J93" s="25"/>
      <c r="K93" s="5">
        <v>10</v>
      </c>
      <c r="L93" s="5">
        <v>2</v>
      </c>
      <c r="N93" s="25"/>
      <c r="O93" s="10"/>
      <c r="P93" s="10"/>
      <c r="Q93" s="10"/>
      <c r="R93" s="10"/>
      <c r="S93" s="17"/>
      <c r="T93" s="10"/>
      <c r="U93" s="10"/>
      <c r="V93" s="17"/>
      <c r="W93" s="17"/>
      <c r="X93" s="35"/>
      <c r="Y93" s="100"/>
      <c r="Z93" s="100"/>
      <c r="AA93" s="100"/>
      <c r="AB93" s="100"/>
      <c r="AC93" s="100"/>
      <c r="AD93" s="100"/>
      <c r="AE93" s="100"/>
      <c r="AF93" s="100"/>
      <c r="AG93" s="100"/>
      <c r="AH93" s="100"/>
      <c r="AI93" s="100"/>
      <c r="AJ93" s="100"/>
      <c r="AK93" s="100"/>
      <c r="AL93" s="100"/>
      <c r="AM93" s="100"/>
      <c r="AN93" s="100"/>
      <c r="AO93" s="100"/>
      <c r="AP93" s="100"/>
      <c r="AQ93" s="100"/>
      <c r="AR93" s="100"/>
      <c r="AS93" s="100"/>
      <c r="AT93" s="100"/>
      <c r="AU93" s="100"/>
      <c r="AV93" s="100"/>
      <c r="AW93" s="100"/>
      <c r="AX93" s="100"/>
      <c r="AY93" s="100"/>
      <c r="AZ93" s="100"/>
      <c r="BA93" s="100"/>
      <c r="BB93" s="100"/>
      <c r="BC93" s="100"/>
      <c r="BD93" s="100"/>
      <c r="BE93" s="100"/>
      <c r="BF93" s="100"/>
      <c r="BG93" s="100"/>
      <c r="BH93" s="100"/>
      <c r="BI93" s="100"/>
      <c r="BJ93" s="100"/>
      <c r="BK93" s="100"/>
      <c r="BL93" s="100"/>
      <c r="BM93" s="100"/>
      <c r="BN93" s="100"/>
      <c r="BO93" s="100"/>
      <c r="BP93" s="100"/>
      <c r="BQ93" s="100"/>
      <c r="BR93" s="100"/>
      <c r="BS93" s="100"/>
      <c r="BT93" s="100"/>
      <c r="BU93" s="100"/>
      <c r="BV93" s="100"/>
      <c r="BW93" s="100"/>
      <c r="BX93" s="100"/>
      <c r="BY93" s="100"/>
      <c r="BZ93" s="100"/>
      <c r="CA93" s="100"/>
      <c r="CB93" s="100"/>
      <c r="CC93" s="100"/>
      <c r="CD93" s="100"/>
      <c r="CE93" s="100"/>
      <c r="CF93" s="100"/>
      <c r="CG93" s="100"/>
      <c r="CH93" s="100"/>
      <c r="CI93" s="100"/>
      <c r="CJ93" s="100"/>
      <c r="CK93" s="100"/>
      <c r="CL93" s="100"/>
      <c r="CM93" s="100"/>
      <c r="CN93" s="100"/>
      <c r="CO93" s="100"/>
      <c r="CP93" s="100"/>
      <c r="CQ93" s="100"/>
      <c r="CR93" s="100"/>
      <c r="CS93" s="100"/>
      <c r="CT93" s="100"/>
      <c r="CU93" s="100"/>
      <c r="CV93" s="100"/>
      <c r="CW93" s="100"/>
      <c r="CX93" s="100"/>
      <c r="CY93" s="100"/>
      <c r="CZ93" s="100"/>
      <c r="DA93" s="100"/>
      <c r="DB93" s="100"/>
      <c r="DC93" s="100"/>
      <c r="DD93" s="100"/>
    </row>
    <row r="94" spans="1:108" s="59" customFormat="1" ht="54" customHeight="1">
      <c r="A94" s="97"/>
      <c r="B94" s="58" t="s">
        <v>20</v>
      </c>
      <c r="C94" s="17" t="s">
        <v>94</v>
      </c>
      <c r="D94" s="32">
        <v>0</v>
      </c>
      <c r="E94" s="2">
        <v>0</v>
      </c>
      <c r="F94" s="16"/>
      <c r="G94" s="16"/>
      <c r="H94" s="16"/>
      <c r="I94" s="5"/>
      <c r="J94" s="25"/>
      <c r="K94" s="5">
        <v>10</v>
      </c>
      <c r="L94" s="5">
        <v>2</v>
      </c>
      <c r="N94" s="25"/>
      <c r="O94" s="10"/>
      <c r="P94" s="10"/>
      <c r="Q94" s="10"/>
      <c r="R94" s="10"/>
      <c r="S94" s="17">
        <v>2</v>
      </c>
      <c r="T94" s="10"/>
      <c r="U94" s="10"/>
      <c r="V94" s="17">
        <v>25</v>
      </c>
      <c r="W94" s="17">
        <v>21</v>
      </c>
      <c r="X94" s="35"/>
      <c r="Y94" s="100"/>
      <c r="Z94" s="100"/>
      <c r="AA94" s="100"/>
      <c r="AB94" s="100"/>
      <c r="AC94" s="100"/>
      <c r="AD94" s="100"/>
      <c r="AE94" s="100"/>
      <c r="AF94" s="100"/>
      <c r="AG94" s="100"/>
      <c r="AH94" s="100"/>
      <c r="AI94" s="100"/>
      <c r="AJ94" s="100"/>
      <c r="AK94" s="100"/>
      <c r="AL94" s="100"/>
      <c r="AM94" s="100"/>
      <c r="AN94" s="100"/>
      <c r="AO94" s="100"/>
      <c r="AP94" s="100"/>
      <c r="AQ94" s="100"/>
      <c r="AR94" s="100"/>
      <c r="AS94" s="100"/>
      <c r="AT94" s="100"/>
      <c r="AU94" s="100"/>
      <c r="AV94" s="100"/>
      <c r="AW94" s="100"/>
      <c r="AX94" s="100"/>
      <c r="AY94" s="100"/>
      <c r="AZ94" s="100"/>
      <c r="BA94" s="100"/>
      <c r="BB94" s="100"/>
      <c r="BC94" s="100"/>
      <c r="BD94" s="100"/>
      <c r="BE94" s="100"/>
      <c r="BF94" s="100"/>
      <c r="BG94" s="100"/>
      <c r="BH94" s="100"/>
      <c r="BI94" s="100"/>
      <c r="BJ94" s="100"/>
      <c r="BK94" s="100"/>
      <c r="BL94" s="100"/>
      <c r="BM94" s="100"/>
      <c r="BN94" s="100"/>
      <c r="BO94" s="100"/>
      <c r="BP94" s="100"/>
      <c r="BQ94" s="100"/>
      <c r="BR94" s="100"/>
      <c r="BS94" s="100"/>
      <c r="BT94" s="100"/>
      <c r="BU94" s="100"/>
      <c r="BV94" s="100"/>
      <c r="BW94" s="100"/>
      <c r="BX94" s="100"/>
      <c r="BY94" s="100"/>
      <c r="BZ94" s="100"/>
      <c r="CA94" s="100"/>
      <c r="CB94" s="100"/>
      <c r="CC94" s="100"/>
      <c r="CD94" s="100"/>
      <c r="CE94" s="100"/>
      <c r="CF94" s="100"/>
      <c r="CG94" s="100"/>
      <c r="CH94" s="100"/>
      <c r="CI94" s="100"/>
      <c r="CJ94" s="100"/>
      <c r="CK94" s="100"/>
      <c r="CL94" s="100"/>
      <c r="CM94" s="100"/>
      <c r="CN94" s="100"/>
      <c r="CO94" s="100"/>
      <c r="CP94" s="100"/>
      <c r="CQ94" s="100"/>
      <c r="CR94" s="100"/>
      <c r="CS94" s="100"/>
      <c r="CT94" s="100"/>
      <c r="CU94" s="100"/>
      <c r="CV94" s="100"/>
      <c r="CW94" s="100"/>
      <c r="CX94" s="100"/>
      <c r="CY94" s="100"/>
      <c r="CZ94" s="100"/>
      <c r="DA94" s="100"/>
      <c r="DB94" s="100"/>
      <c r="DC94" s="100"/>
      <c r="DD94" s="100"/>
    </row>
    <row r="95" spans="1:108" s="59" customFormat="1" ht="54" customHeight="1">
      <c r="A95" s="97"/>
      <c r="B95" s="58" t="s">
        <v>20</v>
      </c>
      <c r="C95" s="17" t="s">
        <v>228</v>
      </c>
      <c r="D95" s="32">
        <v>0</v>
      </c>
      <c r="E95" s="2">
        <v>0</v>
      </c>
      <c r="F95" s="16"/>
      <c r="G95" s="16"/>
      <c r="H95" s="16"/>
      <c r="I95" s="5"/>
      <c r="J95" s="25"/>
      <c r="K95" s="5">
        <v>10</v>
      </c>
      <c r="L95" s="5">
        <v>2</v>
      </c>
      <c r="N95" s="25"/>
      <c r="O95" s="10"/>
      <c r="P95" s="10"/>
      <c r="Q95" s="10"/>
      <c r="R95" s="10"/>
      <c r="S95" s="17">
        <v>1</v>
      </c>
      <c r="T95" s="10"/>
      <c r="U95" s="10"/>
      <c r="V95" s="17">
        <v>25</v>
      </c>
      <c r="W95" s="17">
        <v>25</v>
      </c>
      <c r="X95" s="35"/>
      <c r="Y95" s="100"/>
      <c r="Z95" s="100"/>
      <c r="AA95" s="100"/>
      <c r="AB95" s="100"/>
      <c r="AC95" s="100"/>
      <c r="AD95" s="100"/>
      <c r="AE95" s="100"/>
      <c r="AF95" s="100"/>
      <c r="AG95" s="100"/>
      <c r="AH95" s="100"/>
      <c r="AI95" s="100"/>
      <c r="AJ95" s="100"/>
      <c r="AK95" s="100"/>
      <c r="AL95" s="100"/>
      <c r="AM95" s="100"/>
      <c r="AN95" s="100"/>
      <c r="AO95" s="100"/>
      <c r="AP95" s="100"/>
      <c r="AQ95" s="100"/>
      <c r="AR95" s="100"/>
      <c r="AS95" s="100"/>
      <c r="AT95" s="100"/>
      <c r="AU95" s="100"/>
      <c r="AV95" s="100"/>
      <c r="AW95" s="100"/>
      <c r="AX95" s="100"/>
      <c r="AY95" s="100"/>
      <c r="AZ95" s="100"/>
      <c r="BA95" s="100"/>
      <c r="BB95" s="100"/>
      <c r="BC95" s="100"/>
      <c r="BD95" s="100"/>
      <c r="BE95" s="100"/>
      <c r="BF95" s="100"/>
      <c r="BG95" s="100"/>
      <c r="BH95" s="100"/>
      <c r="BI95" s="100"/>
      <c r="BJ95" s="100"/>
      <c r="BK95" s="100"/>
      <c r="BL95" s="100"/>
      <c r="BM95" s="100"/>
      <c r="BN95" s="100"/>
      <c r="BO95" s="100"/>
      <c r="BP95" s="100"/>
      <c r="BQ95" s="100"/>
      <c r="BR95" s="100"/>
      <c r="BS95" s="100"/>
      <c r="BT95" s="100"/>
      <c r="BU95" s="100"/>
      <c r="BV95" s="100"/>
      <c r="BW95" s="100"/>
      <c r="BX95" s="100"/>
      <c r="BY95" s="100"/>
      <c r="BZ95" s="100"/>
      <c r="CA95" s="100"/>
      <c r="CB95" s="100"/>
      <c r="CC95" s="100"/>
      <c r="CD95" s="100"/>
      <c r="CE95" s="100"/>
      <c r="CF95" s="100"/>
      <c r="CG95" s="100"/>
      <c r="CH95" s="100"/>
      <c r="CI95" s="100"/>
      <c r="CJ95" s="100"/>
      <c r="CK95" s="100"/>
      <c r="CL95" s="100"/>
      <c r="CM95" s="100"/>
      <c r="CN95" s="100"/>
      <c r="CO95" s="100"/>
      <c r="CP95" s="100"/>
      <c r="CQ95" s="100"/>
      <c r="CR95" s="100"/>
      <c r="CS95" s="100"/>
      <c r="CT95" s="100"/>
      <c r="CU95" s="100"/>
      <c r="CV95" s="100"/>
      <c r="CW95" s="100"/>
      <c r="CX95" s="100"/>
      <c r="CY95" s="100"/>
      <c r="CZ95" s="100"/>
      <c r="DA95" s="100"/>
      <c r="DB95" s="100"/>
      <c r="DC95" s="100"/>
      <c r="DD95" s="100"/>
    </row>
    <row r="96" spans="1:108" s="59" customFormat="1" ht="54" customHeight="1">
      <c r="A96" s="97"/>
      <c r="B96" s="58" t="s">
        <v>20</v>
      </c>
      <c r="C96" s="17" t="s">
        <v>41</v>
      </c>
      <c r="D96" s="32">
        <v>0</v>
      </c>
      <c r="E96" s="2">
        <v>0</v>
      </c>
      <c r="F96" s="16"/>
      <c r="G96" s="16"/>
      <c r="H96" s="16"/>
      <c r="I96" s="5"/>
      <c r="J96" s="25"/>
      <c r="K96" s="5">
        <v>10</v>
      </c>
      <c r="L96" s="5">
        <v>32</v>
      </c>
      <c r="N96" s="25"/>
      <c r="O96" s="10"/>
      <c r="P96" s="10"/>
      <c r="Q96" s="10"/>
      <c r="R96" s="10"/>
      <c r="S96" s="17">
        <v>3</v>
      </c>
      <c r="T96" s="10"/>
      <c r="U96" s="10"/>
      <c r="V96" s="17">
        <v>35</v>
      </c>
      <c r="W96" s="17">
        <v>25</v>
      </c>
      <c r="X96" s="35"/>
      <c r="Y96" s="100"/>
      <c r="Z96" s="100"/>
      <c r="AA96" s="100"/>
      <c r="AB96" s="100"/>
      <c r="AC96" s="100"/>
      <c r="AD96" s="100"/>
      <c r="AE96" s="100"/>
      <c r="AF96" s="100"/>
      <c r="AG96" s="100"/>
      <c r="AH96" s="100"/>
      <c r="AI96" s="100"/>
      <c r="AJ96" s="100"/>
      <c r="AK96" s="100"/>
      <c r="AL96" s="100"/>
      <c r="AM96" s="100"/>
      <c r="AN96" s="100"/>
      <c r="AO96" s="100"/>
      <c r="AP96" s="100"/>
      <c r="AQ96" s="100"/>
      <c r="AR96" s="100"/>
      <c r="AS96" s="100"/>
      <c r="AT96" s="100"/>
      <c r="AU96" s="100"/>
      <c r="AV96" s="100"/>
      <c r="AW96" s="100"/>
      <c r="AX96" s="100"/>
      <c r="AY96" s="100"/>
      <c r="AZ96" s="100"/>
      <c r="BA96" s="100"/>
      <c r="BB96" s="100"/>
      <c r="BC96" s="100"/>
      <c r="BD96" s="100"/>
      <c r="BE96" s="100"/>
      <c r="BF96" s="100"/>
      <c r="BG96" s="100"/>
      <c r="BH96" s="100"/>
      <c r="BI96" s="100"/>
      <c r="BJ96" s="100"/>
      <c r="BK96" s="100"/>
      <c r="BL96" s="100"/>
      <c r="BM96" s="100"/>
      <c r="BN96" s="100"/>
      <c r="BO96" s="100"/>
      <c r="BP96" s="100"/>
      <c r="BQ96" s="100"/>
      <c r="BR96" s="100"/>
      <c r="BS96" s="100"/>
      <c r="BT96" s="100"/>
      <c r="BU96" s="100"/>
      <c r="BV96" s="100"/>
      <c r="BW96" s="100"/>
      <c r="BX96" s="100"/>
      <c r="BY96" s="100"/>
      <c r="BZ96" s="100"/>
      <c r="CA96" s="100"/>
      <c r="CB96" s="100"/>
      <c r="CC96" s="100"/>
      <c r="CD96" s="100"/>
      <c r="CE96" s="100"/>
      <c r="CF96" s="100"/>
      <c r="CG96" s="100"/>
      <c r="CH96" s="100"/>
      <c r="CI96" s="100"/>
      <c r="CJ96" s="100"/>
      <c r="CK96" s="100"/>
      <c r="CL96" s="100"/>
      <c r="CM96" s="100"/>
      <c r="CN96" s="100"/>
      <c r="CO96" s="100"/>
      <c r="CP96" s="100"/>
      <c r="CQ96" s="100"/>
      <c r="CR96" s="100"/>
      <c r="CS96" s="100"/>
      <c r="CT96" s="100"/>
      <c r="CU96" s="100"/>
      <c r="CV96" s="100"/>
      <c r="CW96" s="100"/>
      <c r="CX96" s="100"/>
      <c r="CY96" s="100"/>
      <c r="CZ96" s="100"/>
      <c r="DA96" s="100"/>
      <c r="DB96" s="100"/>
      <c r="DC96" s="100"/>
      <c r="DD96" s="100"/>
    </row>
    <row r="97" spans="1:108" s="59" customFormat="1" ht="54" customHeight="1">
      <c r="A97" s="97"/>
      <c r="B97" s="58" t="s">
        <v>20</v>
      </c>
      <c r="C97" s="17" t="s">
        <v>98</v>
      </c>
      <c r="D97" s="32">
        <v>0</v>
      </c>
      <c r="E97" s="2">
        <v>0</v>
      </c>
      <c r="F97" s="16"/>
      <c r="G97" s="16"/>
      <c r="H97" s="16"/>
      <c r="I97" s="5"/>
      <c r="J97" s="25"/>
      <c r="K97" s="5">
        <v>10</v>
      </c>
      <c r="L97" s="5">
        <v>2</v>
      </c>
      <c r="N97" s="25"/>
      <c r="O97" s="10"/>
      <c r="P97" s="10"/>
      <c r="Q97" s="10"/>
      <c r="R97" s="10"/>
      <c r="S97" s="17">
        <v>1</v>
      </c>
      <c r="T97" s="10"/>
      <c r="U97" s="10"/>
      <c r="V97" s="10"/>
      <c r="W97" s="10"/>
      <c r="X97" s="35"/>
      <c r="Y97" s="100"/>
      <c r="Z97" s="100"/>
      <c r="AA97" s="100"/>
      <c r="AB97" s="100"/>
      <c r="AC97" s="100"/>
      <c r="AD97" s="100"/>
      <c r="AE97" s="100"/>
      <c r="AF97" s="100"/>
      <c r="AG97" s="100"/>
      <c r="AH97" s="100"/>
      <c r="AI97" s="100"/>
      <c r="AJ97" s="100"/>
      <c r="AK97" s="100"/>
      <c r="AL97" s="100"/>
      <c r="AM97" s="100"/>
      <c r="AN97" s="100"/>
      <c r="AO97" s="100"/>
      <c r="AP97" s="100"/>
      <c r="AQ97" s="100"/>
      <c r="AR97" s="100"/>
      <c r="AS97" s="100"/>
      <c r="AT97" s="100"/>
      <c r="AU97" s="100"/>
      <c r="AV97" s="100"/>
      <c r="AW97" s="100"/>
      <c r="AX97" s="100"/>
      <c r="AY97" s="100"/>
      <c r="AZ97" s="100"/>
      <c r="BA97" s="100"/>
      <c r="BB97" s="100"/>
      <c r="BC97" s="100"/>
      <c r="BD97" s="100"/>
      <c r="BE97" s="100"/>
      <c r="BF97" s="100"/>
      <c r="BG97" s="100"/>
      <c r="BH97" s="100"/>
      <c r="BI97" s="100"/>
      <c r="BJ97" s="100"/>
      <c r="BK97" s="100"/>
      <c r="BL97" s="100"/>
      <c r="BM97" s="100"/>
      <c r="BN97" s="100"/>
      <c r="BO97" s="100"/>
      <c r="BP97" s="100"/>
      <c r="BQ97" s="100"/>
      <c r="BR97" s="100"/>
      <c r="BS97" s="100"/>
      <c r="BT97" s="100"/>
      <c r="BU97" s="100"/>
      <c r="BV97" s="100"/>
      <c r="BW97" s="100"/>
      <c r="BX97" s="100"/>
      <c r="BY97" s="100"/>
      <c r="BZ97" s="100"/>
      <c r="CA97" s="100"/>
      <c r="CB97" s="100"/>
      <c r="CC97" s="100"/>
      <c r="CD97" s="100"/>
      <c r="CE97" s="100"/>
      <c r="CF97" s="100"/>
      <c r="CG97" s="100"/>
      <c r="CH97" s="100"/>
      <c r="CI97" s="100"/>
      <c r="CJ97" s="100"/>
      <c r="CK97" s="100"/>
      <c r="CL97" s="100"/>
      <c r="CM97" s="100"/>
      <c r="CN97" s="100"/>
      <c r="CO97" s="100"/>
      <c r="CP97" s="100"/>
      <c r="CQ97" s="100"/>
      <c r="CR97" s="100"/>
      <c r="CS97" s="100"/>
      <c r="CT97" s="100"/>
      <c r="CU97" s="100"/>
      <c r="CV97" s="100"/>
      <c r="CW97" s="100"/>
      <c r="CX97" s="100"/>
      <c r="CY97" s="100"/>
      <c r="CZ97" s="100"/>
      <c r="DA97" s="100"/>
      <c r="DB97" s="100"/>
      <c r="DC97" s="100"/>
      <c r="DD97" s="100"/>
    </row>
    <row r="98" spans="1:108" s="59" customFormat="1" ht="54" customHeight="1">
      <c r="A98" s="97"/>
      <c r="B98" s="58" t="s">
        <v>20</v>
      </c>
      <c r="C98" s="17" t="s">
        <v>53</v>
      </c>
      <c r="D98" s="32">
        <v>0</v>
      </c>
      <c r="E98" s="2">
        <v>0</v>
      </c>
      <c r="F98" s="16"/>
      <c r="G98" s="16"/>
      <c r="H98" s="16"/>
      <c r="I98" s="5"/>
      <c r="J98" s="25"/>
      <c r="K98" s="5">
        <v>10</v>
      </c>
      <c r="L98" s="5">
        <v>2</v>
      </c>
      <c r="N98" s="25"/>
      <c r="O98" s="10"/>
      <c r="P98" s="10"/>
      <c r="Q98" s="10"/>
      <c r="R98" s="10"/>
      <c r="S98" s="17">
        <v>1</v>
      </c>
      <c r="T98" s="10"/>
      <c r="U98" s="10"/>
      <c r="V98" s="10"/>
      <c r="W98" s="10"/>
      <c r="X98" s="35"/>
      <c r="Y98" s="100"/>
      <c r="Z98" s="101"/>
      <c r="AA98" s="101"/>
      <c r="AB98" s="100"/>
      <c r="AC98" s="100"/>
      <c r="AD98" s="100"/>
      <c r="AE98" s="100"/>
      <c r="AF98" s="100"/>
      <c r="AG98" s="100"/>
      <c r="AH98" s="100"/>
      <c r="AI98" s="100"/>
      <c r="AJ98" s="100"/>
      <c r="AK98" s="100"/>
      <c r="AL98" s="100"/>
      <c r="AM98" s="100"/>
      <c r="AN98" s="100"/>
      <c r="AO98" s="100"/>
      <c r="AP98" s="100"/>
      <c r="AQ98" s="100"/>
      <c r="AR98" s="100"/>
      <c r="AS98" s="100"/>
      <c r="AT98" s="100"/>
      <c r="AU98" s="100"/>
      <c r="AV98" s="100"/>
      <c r="AW98" s="100"/>
      <c r="AX98" s="100"/>
      <c r="AY98" s="100"/>
      <c r="AZ98" s="100"/>
      <c r="BA98" s="100"/>
      <c r="BB98" s="100"/>
      <c r="BC98" s="100"/>
      <c r="BD98" s="100"/>
      <c r="BE98" s="100"/>
      <c r="BF98" s="100"/>
      <c r="BG98" s="100"/>
      <c r="BH98" s="100"/>
      <c r="BI98" s="100"/>
      <c r="BJ98" s="100"/>
      <c r="BK98" s="100"/>
      <c r="BL98" s="100"/>
      <c r="BM98" s="100"/>
      <c r="BN98" s="100"/>
      <c r="BO98" s="100"/>
      <c r="BP98" s="100"/>
      <c r="BQ98" s="100"/>
      <c r="BR98" s="100"/>
      <c r="BS98" s="100"/>
      <c r="BT98" s="100"/>
      <c r="BU98" s="100"/>
      <c r="BV98" s="100"/>
      <c r="BW98" s="100"/>
      <c r="BX98" s="100"/>
      <c r="BY98" s="100"/>
      <c r="BZ98" s="100"/>
      <c r="CA98" s="100"/>
      <c r="CB98" s="100"/>
      <c r="CC98" s="100"/>
      <c r="CD98" s="100"/>
      <c r="CE98" s="100"/>
      <c r="CF98" s="100"/>
      <c r="CG98" s="100"/>
      <c r="CH98" s="100"/>
      <c r="CI98" s="100"/>
      <c r="CJ98" s="100"/>
      <c r="CK98" s="100"/>
      <c r="CL98" s="100"/>
      <c r="CM98" s="100"/>
      <c r="CN98" s="100"/>
      <c r="CO98" s="100"/>
      <c r="CP98" s="100"/>
      <c r="CQ98" s="100"/>
      <c r="CR98" s="100"/>
      <c r="CS98" s="100"/>
      <c r="CT98" s="100"/>
      <c r="CU98" s="100"/>
      <c r="CV98" s="100"/>
      <c r="CW98" s="100"/>
      <c r="CX98" s="100"/>
      <c r="CY98" s="100"/>
      <c r="CZ98" s="100"/>
      <c r="DA98" s="100"/>
      <c r="DB98" s="100"/>
      <c r="DC98" s="100"/>
      <c r="DD98" s="100"/>
    </row>
    <row r="99" spans="1:108" s="59" customFormat="1" ht="54" customHeight="1">
      <c r="A99" s="97"/>
      <c r="B99" s="58" t="s">
        <v>20</v>
      </c>
      <c r="C99" s="17" t="s">
        <v>54</v>
      </c>
      <c r="D99" s="32">
        <v>0</v>
      </c>
      <c r="E99" s="2">
        <v>0</v>
      </c>
      <c r="F99" s="16"/>
      <c r="G99" s="16"/>
      <c r="H99" s="16"/>
      <c r="I99" s="5"/>
      <c r="J99" s="25"/>
      <c r="K99" s="5">
        <v>10</v>
      </c>
      <c r="L99" s="5">
        <v>2</v>
      </c>
      <c r="N99" s="25"/>
      <c r="O99" s="10"/>
      <c r="P99" s="10"/>
      <c r="Q99" s="10"/>
      <c r="R99" s="10"/>
      <c r="S99" s="17"/>
      <c r="T99" s="10"/>
      <c r="U99" s="10"/>
      <c r="V99" s="10"/>
      <c r="W99" s="10"/>
      <c r="X99" s="35"/>
      <c r="Y99" s="100"/>
      <c r="Z99" s="101"/>
      <c r="AA99" s="101"/>
      <c r="AB99" s="100"/>
      <c r="AC99" s="100"/>
      <c r="AD99" s="100"/>
      <c r="AE99" s="100"/>
      <c r="AF99" s="100"/>
      <c r="AG99" s="100"/>
      <c r="AH99" s="100"/>
      <c r="AI99" s="100"/>
      <c r="AJ99" s="100"/>
      <c r="AK99" s="100"/>
      <c r="AL99" s="100"/>
      <c r="AM99" s="100"/>
      <c r="AN99" s="100"/>
      <c r="AO99" s="100"/>
      <c r="AP99" s="100"/>
      <c r="AQ99" s="100"/>
      <c r="AR99" s="100"/>
      <c r="AS99" s="100"/>
      <c r="AT99" s="100"/>
      <c r="AU99" s="100"/>
      <c r="AV99" s="100"/>
      <c r="AW99" s="100"/>
      <c r="AX99" s="100"/>
      <c r="AY99" s="100"/>
      <c r="AZ99" s="100"/>
      <c r="BA99" s="100"/>
      <c r="BB99" s="100"/>
      <c r="BC99" s="100"/>
      <c r="BD99" s="100"/>
      <c r="BE99" s="100"/>
      <c r="BF99" s="100"/>
      <c r="BG99" s="100"/>
      <c r="BH99" s="100"/>
      <c r="BI99" s="100"/>
      <c r="BJ99" s="100"/>
      <c r="BK99" s="100"/>
      <c r="BL99" s="100"/>
      <c r="BM99" s="100"/>
      <c r="BN99" s="100"/>
      <c r="BO99" s="100"/>
      <c r="BP99" s="100"/>
      <c r="BQ99" s="100"/>
      <c r="BR99" s="100"/>
      <c r="BS99" s="100"/>
      <c r="BT99" s="100"/>
      <c r="BU99" s="100"/>
      <c r="BV99" s="100"/>
      <c r="BW99" s="100"/>
      <c r="BX99" s="100"/>
      <c r="BY99" s="100"/>
      <c r="BZ99" s="100"/>
      <c r="CA99" s="100"/>
      <c r="CB99" s="100"/>
      <c r="CC99" s="100"/>
      <c r="CD99" s="100"/>
      <c r="CE99" s="100"/>
      <c r="CF99" s="100"/>
      <c r="CG99" s="100"/>
      <c r="CH99" s="100"/>
      <c r="CI99" s="100"/>
      <c r="CJ99" s="100"/>
      <c r="CK99" s="100"/>
      <c r="CL99" s="100"/>
      <c r="CM99" s="100"/>
      <c r="CN99" s="100"/>
      <c r="CO99" s="100"/>
      <c r="CP99" s="100"/>
      <c r="CQ99" s="100"/>
      <c r="CR99" s="100"/>
      <c r="CS99" s="100"/>
      <c r="CT99" s="100"/>
      <c r="CU99" s="100"/>
      <c r="CV99" s="100"/>
      <c r="CW99" s="100"/>
      <c r="CX99" s="100"/>
      <c r="CY99" s="100"/>
      <c r="CZ99" s="100"/>
      <c r="DA99" s="100"/>
      <c r="DB99" s="100"/>
      <c r="DC99" s="100"/>
      <c r="DD99" s="100"/>
    </row>
    <row r="100" spans="1:108" s="59" customFormat="1" ht="54" customHeight="1">
      <c r="A100" s="97"/>
      <c r="B100" s="58" t="s">
        <v>20</v>
      </c>
      <c r="C100" s="17" t="s">
        <v>42</v>
      </c>
      <c r="D100" s="32">
        <v>0</v>
      </c>
      <c r="E100" s="2">
        <v>0</v>
      </c>
      <c r="F100" s="16"/>
      <c r="G100" s="16"/>
      <c r="H100" s="16"/>
      <c r="I100" s="5"/>
      <c r="J100" s="25"/>
      <c r="K100" s="5">
        <v>10</v>
      </c>
      <c r="L100" s="5">
        <v>13</v>
      </c>
      <c r="N100" s="25"/>
      <c r="O100" s="10"/>
      <c r="P100" s="10"/>
      <c r="Q100" s="10"/>
      <c r="R100" s="10"/>
      <c r="S100" s="17">
        <v>2</v>
      </c>
      <c r="T100" s="10"/>
      <c r="U100" s="10"/>
      <c r="V100" s="17">
        <v>34</v>
      </c>
      <c r="W100" s="17">
        <v>34</v>
      </c>
      <c r="X100" s="35"/>
      <c r="Y100" s="100"/>
      <c r="Z100" s="101"/>
      <c r="AA100" s="101"/>
      <c r="AB100" s="100"/>
      <c r="AC100" s="100"/>
      <c r="AD100" s="100"/>
      <c r="AE100" s="100"/>
      <c r="AF100" s="100"/>
      <c r="AG100" s="100"/>
      <c r="AH100" s="100"/>
      <c r="AI100" s="100"/>
      <c r="AJ100" s="100"/>
      <c r="AK100" s="100"/>
      <c r="AL100" s="100"/>
      <c r="AM100" s="100"/>
      <c r="AN100" s="100"/>
      <c r="AO100" s="100"/>
      <c r="AP100" s="100"/>
      <c r="AQ100" s="100"/>
      <c r="AR100" s="100"/>
      <c r="AS100" s="100"/>
      <c r="AT100" s="100"/>
      <c r="AU100" s="100"/>
      <c r="AV100" s="100"/>
      <c r="AW100" s="100"/>
      <c r="AX100" s="100"/>
      <c r="AY100" s="100"/>
      <c r="AZ100" s="100"/>
      <c r="BA100" s="100"/>
      <c r="BB100" s="100"/>
      <c r="BC100" s="100"/>
      <c r="BD100" s="100"/>
      <c r="BE100" s="100"/>
      <c r="BF100" s="100"/>
      <c r="BG100" s="100"/>
      <c r="BH100" s="100"/>
      <c r="BI100" s="100"/>
      <c r="BJ100" s="100"/>
      <c r="BK100" s="100"/>
      <c r="BL100" s="100"/>
      <c r="BM100" s="100"/>
      <c r="BN100" s="100"/>
      <c r="BO100" s="100"/>
      <c r="BP100" s="100"/>
      <c r="BQ100" s="100"/>
      <c r="BR100" s="100"/>
      <c r="BS100" s="100"/>
      <c r="BT100" s="100"/>
      <c r="BU100" s="100"/>
      <c r="BV100" s="100"/>
      <c r="BW100" s="100"/>
      <c r="BX100" s="100"/>
      <c r="BY100" s="100"/>
      <c r="BZ100" s="100"/>
      <c r="CA100" s="100"/>
      <c r="CB100" s="100"/>
      <c r="CC100" s="100"/>
      <c r="CD100" s="100"/>
      <c r="CE100" s="100"/>
      <c r="CF100" s="100"/>
      <c r="CG100" s="100"/>
      <c r="CH100" s="100"/>
      <c r="CI100" s="100"/>
      <c r="CJ100" s="100"/>
      <c r="CK100" s="100"/>
      <c r="CL100" s="100"/>
      <c r="CM100" s="100"/>
      <c r="CN100" s="100"/>
      <c r="CO100" s="100"/>
      <c r="CP100" s="100"/>
      <c r="CQ100" s="100"/>
      <c r="CR100" s="100"/>
      <c r="CS100" s="100"/>
      <c r="CT100" s="100"/>
      <c r="CU100" s="100"/>
      <c r="CV100" s="100"/>
      <c r="CW100" s="100"/>
      <c r="CX100" s="100"/>
      <c r="CY100" s="100"/>
      <c r="CZ100" s="100"/>
      <c r="DA100" s="100"/>
      <c r="DB100" s="100"/>
      <c r="DC100" s="100"/>
      <c r="DD100" s="100"/>
    </row>
    <row r="101" spans="1:108" s="59" customFormat="1" ht="54" customHeight="1">
      <c r="A101" s="97"/>
      <c r="B101" s="58" t="s">
        <v>20</v>
      </c>
      <c r="C101" s="17" t="s">
        <v>219</v>
      </c>
      <c r="D101" s="32">
        <v>0</v>
      </c>
      <c r="E101" s="2">
        <v>0</v>
      </c>
      <c r="F101" s="16"/>
      <c r="G101" s="16"/>
      <c r="H101" s="16"/>
      <c r="I101" s="5"/>
      <c r="J101" s="25"/>
      <c r="K101" s="5">
        <v>10</v>
      </c>
      <c r="L101" s="5">
        <v>2</v>
      </c>
      <c r="N101" s="25"/>
      <c r="O101" s="10"/>
      <c r="P101" s="10"/>
      <c r="Q101" s="10"/>
      <c r="R101" s="10"/>
      <c r="S101" s="10"/>
      <c r="T101" s="10"/>
      <c r="U101" s="10"/>
      <c r="V101" s="10"/>
      <c r="W101" s="10"/>
      <c r="X101" s="35"/>
      <c r="Y101" s="100"/>
      <c r="Z101" s="100"/>
      <c r="AA101" s="100"/>
      <c r="AB101" s="100"/>
      <c r="AC101" s="100"/>
      <c r="AD101" s="100"/>
      <c r="AE101" s="100"/>
      <c r="AF101" s="100"/>
      <c r="AG101" s="100"/>
      <c r="AH101" s="100"/>
      <c r="AI101" s="100"/>
      <c r="AJ101" s="100"/>
      <c r="AK101" s="100"/>
      <c r="AL101" s="100"/>
      <c r="AM101" s="100"/>
      <c r="AN101" s="100"/>
      <c r="AO101" s="100"/>
      <c r="AP101" s="100"/>
      <c r="AQ101" s="100"/>
      <c r="AR101" s="100"/>
      <c r="AS101" s="100"/>
      <c r="AT101" s="100"/>
      <c r="AU101" s="100"/>
      <c r="AV101" s="100"/>
      <c r="AW101" s="100"/>
      <c r="AX101" s="100"/>
      <c r="AY101" s="100"/>
      <c r="AZ101" s="100"/>
      <c r="BA101" s="100"/>
      <c r="BB101" s="100"/>
      <c r="BC101" s="100"/>
      <c r="BD101" s="100"/>
      <c r="BE101" s="100"/>
      <c r="BF101" s="100"/>
      <c r="BG101" s="100"/>
      <c r="BH101" s="100"/>
      <c r="BI101" s="100"/>
      <c r="BJ101" s="100"/>
      <c r="BK101" s="100"/>
      <c r="BL101" s="100"/>
      <c r="BM101" s="100"/>
      <c r="BN101" s="100"/>
      <c r="BO101" s="100"/>
      <c r="BP101" s="100"/>
      <c r="BQ101" s="100"/>
      <c r="BR101" s="100"/>
      <c r="BS101" s="100"/>
      <c r="BT101" s="100"/>
      <c r="BU101" s="100"/>
      <c r="BV101" s="100"/>
      <c r="BW101" s="100"/>
      <c r="BX101" s="100"/>
      <c r="BY101" s="100"/>
      <c r="BZ101" s="100"/>
      <c r="CA101" s="100"/>
      <c r="CB101" s="100"/>
      <c r="CC101" s="100"/>
      <c r="CD101" s="100"/>
      <c r="CE101" s="100"/>
      <c r="CF101" s="100"/>
      <c r="CG101" s="100"/>
      <c r="CH101" s="100"/>
      <c r="CI101" s="100"/>
      <c r="CJ101" s="100"/>
      <c r="CK101" s="100"/>
      <c r="CL101" s="100"/>
      <c r="CM101" s="100"/>
      <c r="CN101" s="100"/>
      <c r="CO101" s="100"/>
      <c r="CP101" s="100"/>
      <c r="CQ101" s="100"/>
      <c r="CR101" s="100"/>
      <c r="CS101" s="100"/>
      <c r="CT101" s="100"/>
      <c r="CU101" s="100"/>
      <c r="CV101" s="100"/>
      <c r="CW101" s="100"/>
      <c r="CX101" s="100"/>
      <c r="CY101" s="100"/>
      <c r="CZ101" s="100"/>
      <c r="DA101" s="100"/>
      <c r="DB101" s="100"/>
      <c r="DC101" s="100"/>
      <c r="DD101" s="100"/>
    </row>
    <row r="102" spans="1:108" s="59" customFormat="1" ht="54" customHeight="1">
      <c r="A102" s="97"/>
      <c r="B102" s="58" t="s">
        <v>20</v>
      </c>
      <c r="C102" s="17" t="s">
        <v>70</v>
      </c>
      <c r="D102" s="32">
        <v>0</v>
      </c>
      <c r="E102" s="2">
        <v>0</v>
      </c>
      <c r="F102" s="16"/>
      <c r="G102" s="16"/>
      <c r="H102" s="16"/>
      <c r="I102" s="17"/>
      <c r="J102" s="25"/>
      <c r="K102" s="5">
        <v>10</v>
      </c>
      <c r="L102" s="5">
        <v>0</v>
      </c>
      <c r="N102" s="25"/>
      <c r="O102" s="10"/>
      <c r="P102" s="10"/>
      <c r="Q102" s="10"/>
      <c r="R102" s="10"/>
      <c r="S102" s="10"/>
      <c r="T102" s="10"/>
      <c r="U102" s="10"/>
      <c r="V102" s="10"/>
      <c r="W102" s="10"/>
      <c r="X102" s="35"/>
      <c r="Y102" s="100"/>
      <c r="Z102" s="100"/>
      <c r="AA102" s="100"/>
      <c r="AB102" s="100"/>
      <c r="AC102" s="100"/>
      <c r="AD102" s="100"/>
      <c r="AE102" s="100"/>
      <c r="AF102" s="100"/>
      <c r="AG102" s="100"/>
      <c r="AH102" s="100"/>
      <c r="AI102" s="100"/>
      <c r="AJ102" s="100"/>
      <c r="AK102" s="100"/>
      <c r="AL102" s="100"/>
      <c r="AM102" s="100"/>
      <c r="AN102" s="100"/>
      <c r="AO102" s="100"/>
      <c r="AP102" s="100"/>
      <c r="AQ102" s="100"/>
      <c r="AR102" s="100"/>
      <c r="AS102" s="100"/>
      <c r="AT102" s="100"/>
      <c r="AU102" s="100"/>
      <c r="AV102" s="100"/>
      <c r="AW102" s="100"/>
      <c r="AX102" s="100"/>
      <c r="AY102" s="100"/>
      <c r="AZ102" s="100"/>
      <c r="BA102" s="100"/>
      <c r="BB102" s="100"/>
      <c r="BC102" s="100"/>
      <c r="BD102" s="100"/>
      <c r="BE102" s="100"/>
      <c r="BF102" s="100"/>
      <c r="BG102" s="100"/>
      <c r="BH102" s="100"/>
      <c r="BI102" s="100"/>
      <c r="BJ102" s="100"/>
      <c r="BK102" s="100"/>
      <c r="BL102" s="100"/>
      <c r="BM102" s="100"/>
      <c r="BN102" s="100"/>
      <c r="BO102" s="100"/>
      <c r="BP102" s="100"/>
      <c r="BQ102" s="100"/>
      <c r="BR102" s="100"/>
      <c r="BS102" s="100"/>
      <c r="BT102" s="100"/>
      <c r="BU102" s="100"/>
      <c r="BV102" s="100"/>
      <c r="BW102" s="100"/>
      <c r="BX102" s="100"/>
      <c r="BY102" s="100"/>
      <c r="BZ102" s="100"/>
      <c r="CA102" s="100"/>
      <c r="CB102" s="100"/>
      <c r="CC102" s="100"/>
      <c r="CD102" s="100"/>
      <c r="CE102" s="100"/>
      <c r="CF102" s="100"/>
      <c r="CG102" s="100"/>
      <c r="CH102" s="100"/>
      <c r="CI102" s="100"/>
      <c r="CJ102" s="100"/>
      <c r="CK102" s="100"/>
      <c r="CL102" s="100"/>
      <c r="CM102" s="100"/>
      <c r="CN102" s="100"/>
      <c r="CO102" s="100"/>
      <c r="CP102" s="100"/>
      <c r="CQ102" s="100"/>
      <c r="CR102" s="100"/>
      <c r="CS102" s="100"/>
      <c r="CT102" s="100"/>
      <c r="CU102" s="100"/>
      <c r="CV102" s="100"/>
      <c r="CW102" s="100"/>
      <c r="CX102" s="100"/>
      <c r="CY102" s="100"/>
      <c r="CZ102" s="100"/>
      <c r="DA102" s="100"/>
      <c r="DB102" s="100"/>
      <c r="DC102" s="100"/>
      <c r="DD102" s="100"/>
    </row>
    <row r="103" spans="1:108" s="59" customFormat="1" ht="54" customHeight="1">
      <c r="A103" s="97"/>
      <c r="B103" s="61" t="s">
        <v>168</v>
      </c>
      <c r="C103" s="15" t="s">
        <v>173</v>
      </c>
      <c r="D103" s="30">
        <v>0</v>
      </c>
      <c r="E103" s="2">
        <v>0</v>
      </c>
      <c r="F103" s="16"/>
      <c r="G103" s="16"/>
      <c r="H103" s="16"/>
      <c r="I103" s="5"/>
      <c r="J103" s="25"/>
      <c r="K103" s="5">
        <v>10</v>
      </c>
      <c r="L103" s="5">
        <v>5</v>
      </c>
      <c r="N103" s="25"/>
      <c r="O103" s="10"/>
      <c r="P103" s="10"/>
      <c r="Q103" s="10"/>
      <c r="R103" s="10"/>
      <c r="S103" s="10"/>
      <c r="T103" s="10"/>
      <c r="U103" s="10"/>
      <c r="V103" s="10"/>
      <c r="W103" s="10"/>
      <c r="X103" s="35"/>
      <c r="Y103" s="100"/>
      <c r="Z103" s="100"/>
      <c r="AA103" s="100"/>
      <c r="AB103" s="100"/>
      <c r="AC103" s="100"/>
      <c r="AD103" s="100"/>
      <c r="AE103" s="100"/>
      <c r="AF103" s="100"/>
      <c r="AG103" s="100"/>
      <c r="AH103" s="100"/>
      <c r="AI103" s="100"/>
      <c r="AJ103" s="100"/>
      <c r="AK103" s="100"/>
      <c r="AL103" s="100"/>
      <c r="AM103" s="100"/>
      <c r="AN103" s="100"/>
      <c r="AO103" s="100"/>
      <c r="AP103" s="100"/>
      <c r="AQ103" s="100"/>
      <c r="AR103" s="100"/>
      <c r="AS103" s="100"/>
      <c r="AT103" s="100"/>
      <c r="AU103" s="100"/>
      <c r="AV103" s="100"/>
      <c r="AW103" s="100"/>
      <c r="AX103" s="100"/>
      <c r="AY103" s="100"/>
      <c r="AZ103" s="100"/>
      <c r="BA103" s="100"/>
      <c r="BB103" s="100"/>
      <c r="BC103" s="100"/>
      <c r="BD103" s="100"/>
      <c r="BE103" s="100"/>
      <c r="BF103" s="100"/>
      <c r="BG103" s="100"/>
      <c r="BH103" s="100"/>
      <c r="BI103" s="100"/>
      <c r="BJ103" s="100"/>
      <c r="BK103" s="100"/>
      <c r="BL103" s="100"/>
      <c r="BM103" s="100"/>
      <c r="BN103" s="100"/>
      <c r="BO103" s="100"/>
      <c r="BP103" s="100"/>
      <c r="BQ103" s="100"/>
      <c r="BR103" s="100"/>
      <c r="BS103" s="100"/>
      <c r="BT103" s="100"/>
      <c r="BU103" s="100"/>
      <c r="BV103" s="100"/>
      <c r="BW103" s="100"/>
      <c r="BX103" s="100"/>
      <c r="BY103" s="100"/>
      <c r="BZ103" s="100"/>
      <c r="CA103" s="100"/>
      <c r="CB103" s="100"/>
      <c r="CC103" s="100"/>
      <c r="CD103" s="100"/>
      <c r="CE103" s="100"/>
      <c r="CF103" s="100"/>
      <c r="CG103" s="100"/>
      <c r="CH103" s="100"/>
      <c r="CI103" s="100"/>
      <c r="CJ103" s="100"/>
      <c r="CK103" s="100"/>
      <c r="CL103" s="100"/>
      <c r="CM103" s="100"/>
      <c r="CN103" s="100"/>
      <c r="CO103" s="100"/>
      <c r="CP103" s="100"/>
      <c r="CQ103" s="100"/>
      <c r="CR103" s="100"/>
      <c r="CS103" s="100"/>
      <c r="CT103" s="100"/>
      <c r="CU103" s="100"/>
      <c r="CV103" s="100"/>
      <c r="CW103" s="100"/>
      <c r="CX103" s="100"/>
      <c r="CY103" s="100"/>
      <c r="CZ103" s="100"/>
      <c r="DA103" s="100"/>
      <c r="DB103" s="100"/>
      <c r="DC103" s="100"/>
      <c r="DD103" s="100"/>
    </row>
    <row r="104" spans="1:108" s="54" customFormat="1" ht="54" customHeight="1">
      <c r="A104" s="97"/>
      <c r="B104" s="53" t="s">
        <v>65</v>
      </c>
      <c r="C104" s="15" t="s">
        <v>66</v>
      </c>
      <c r="D104" s="30">
        <v>0</v>
      </c>
      <c r="E104" s="2">
        <v>0</v>
      </c>
      <c r="F104" s="16"/>
      <c r="G104" s="16"/>
      <c r="H104" s="16"/>
      <c r="I104" s="5"/>
      <c r="J104" s="25"/>
      <c r="K104" s="5">
        <v>10</v>
      </c>
      <c r="L104" s="5">
        <v>38</v>
      </c>
      <c r="M104" s="59"/>
      <c r="N104" s="25"/>
      <c r="O104" s="10"/>
      <c r="P104" s="10"/>
      <c r="Q104" s="10"/>
      <c r="R104" s="10"/>
      <c r="S104" s="17">
        <v>10</v>
      </c>
      <c r="T104" s="10"/>
      <c r="U104" s="10"/>
      <c r="V104" s="17">
        <v>27</v>
      </c>
      <c r="W104" s="17">
        <v>25</v>
      </c>
      <c r="X104" s="35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  <c r="AQ104" s="98"/>
      <c r="AR104" s="98"/>
      <c r="AS104" s="98"/>
      <c r="AT104" s="98"/>
      <c r="AU104" s="98"/>
      <c r="AV104" s="98"/>
      <c r="AW104" s="98"/>
      <c r="AX104" s="98"/>
      <c r="AY104" s="98"/>
      <c r="AZ104" s="98"/>
      <c r="BA104" s="98"/>
      <c r="BB104" s="98"/>
      <c r="BC104" s="98"/>
      <c r="BD104" s="98"/>
      <c r="BE104" s="98"/>
      <c r="BF104" s="98"/>
      <c r="BG104" s="98"/>
      <c r="BH104" s="98"/>
      <c r="BI104" s="98"/>
      <c r="BJ104" s="98"/>
      <c r="BK104" s="98"/>
      <c r="BL104" s="98"/>
      <c r="BM104" s="98"/>
      <c r="BN104" s="98"/>
      <c r="BO104" s="98"/>
      <c r="BP104" s="98"/>
      <c r="BQ104" s="98"/>
      <c r="BR104" s="98"/>
      <c r="BS104" s="98"/>
      <c r="BT104" s="98"/>
      <c r="BU104" s="98"/>
      <c r="BV104" s="98"/>
      <c r="BW104" s="98"/>
      <c r="BX104" s="98"/>
      <c r="BY104" s="98"/>
      <c r="BZ104" s="98"/>
      <c r="CA104" s="98"/>
      <c r="CB104" s="98"/>
      <c r="CC104" s="98"/>
      <c r="CD104" s="98"/>
      <c r="CE104" s="98"/>
      <c r="CF104" s="98"/>
      <c r="CG104" s="98"/>
      <c r="CH104" s="98"/>
      <c r="CI104" s="98"/>
      <c r="CJ104" s="98"/>
      <c r="CK104" s="98"/>
      <c r="CL104" s="98"/>
      <c r="CM104" s="98"/>
      <c r="CN104" s="98"/>
      <c r="CO104" s="98"/>
      <c r="CP104" s="98"/>
      <c r="CQ104" s="98"/>
      <c r="CR104" s="98"/>
      <c r="CS104" s="98"/>
      <c r="CT104" s="98"/>
      <c r="CU104" s="98"/>
      <c r="CV104" s="98"/>
      <c r="CW104" s="98"/>
      <c r="CX104" s="98"/>
      <c r="CY104" s="98"/>
      <c r="CZ104" s="98"/>
      <c r="DA104" s="98"/>
      <c r="DB104" s="98"/>
      <c r="DC104" s="98"/>
      <c r="DD104" s="98"/>
    </row>
    <row r="105" spans="1:108" s="54" customFormat="1" ht="54" customHeight="1">
      <c r="A105" s="97"/>
      <c r="B105" s="53" t="s">
        <v>21</v>
      </c>
      <c r="C105" s="15" t="s">
        <v>43</v>
      </c>
      <c r="D105" s="30">
        <v>0</v>
      </c>
      <c r="E105" s="2">
        <v>0</v>
      </c>
      <c r="F105" s="16"/>
      <c r="G105" s="16"/>
      <c r="H105" s="16"/>
      <c r="I105" s="5"/>
      <c r="J105" s="25"/>
      <c r="K105" s="5">
        <v>11</v>
      </c>
      <c r="L105" s="5">
        <v>31</v>
      </c>
      <c r="M105" s="59"/>
      <c r="N105" s="25"/>
      <c r="O105" s="10"/>
      <c r="P105" s="10"/>
      <c r="Q105" s="10"/>
      <c r="R105" s="10"/>
      <c r="S105" s="17">
        <v>11</v>
      </c>
      <c r="T105" s="10"/>
      <c r="U105" s="10"/>
      <c r="V105" s="17">
        <v>34</v>
      </c>
      <c r="W105" s="17">
        <v>25</v>
      </c>
      <c r="X105" s="35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  <c r="AQ105" s="98"/>
      <c r="AR105" s="98"/>
      <c r="AS105" s="98"/>
      <c r="AT105" s="98"/>
      <c r="AU105" s="98"/>
      <c r="AV105" s="98"/>
      <c r="AW105" s="98"/>
      <c r="AX105" s="98"/>
      <c r="AY105" s="98"/>
      <c r="AZ105" s="98"/>
      <c r="BA105" s="98"/>
      <c r="BB105" s="98"/>
      <c r="BC105" s="98"/>
      <c r="BD105" s="98"/>
      <c r="BE105" s="98"/>
      <c r="BF105" s="98"/>
      <c r="BG105" s="98"/>
      <c r="BH105" s="98"/>
      <c r="BI105" s="98"/>
      <c r="BJ105" s="98"/>
      <c r="BK105" s="98"/>
      <c r="BL105" s="98"/>
      <c r="BM105" s="98"/>
      <c r="BN105" s="98"/>
      <c r="BO105" s="98"/>
      <c r="BP105" s="98"/>
      <c r="BQ105" s="98"/>
      <c r="BR105" s="98"/>
      <c r="BS105" s="98"/>
      <c r="BT105" s="98"/>
      <c r="BU105" s="98"/>
      <c r="BV105" s="98"/>
      <c r="BW105" s="98"/>
      <c r="BX105" s="98"/>
      <c r="BY105" s="98"/>
      <c r="BZ105" s="98"/>
      <c r="CA105" s="98"/>
      <c r="CB105" s="98"/>
      <c r="CC105" s="98"/>
      <c r="CD105" s="98"/>
      <c r="CE105" s="98"/>
      <c r="CF105" s="98"/>
      <c r="CG105" s="98"/>
      <c r="CH105" s="98"/>
      <c r="CI105" s="98"/>
      <c r="CJ105" s="98"/>
      <c r="CK105" s="98"/>
      <c r="CL105" s="98"/>
      <c r="CM105" s="98"/>
      <c r="CN105" s="98"/>
      <c r="CO105" s="98"/>
      <c r="CP105" s="98"/>
      <c r="CQ105" s="98"/>
      <c r="CR105" s="98"/>
      <c r="CS105" s="98"/>
      <c r="CT105" s="98"/>
      <c r="CU105" s="98"/>
      <c r="CV105" s="98"/>
      <c r="CW105" s="98"/>
      <c r="CX105" s="98"/>
      <c r="CY105" s="98"/>
      <c r="CZ105" s="98"/>
      <c r="DA105" s="98"/>
      <c r="DB105" s="98"/>
      <c r="DC105" s="98"/>
      <c r="DD105" s="98"/>
    </row>
    <row r="106" spans="1:108" s="54" customFormat="1" ht="54" customHeight="1">
      <c r="A106" s="97"/>
      <c r="B106" s="53" t="s">
        <v>75</v>
      </c>
      <c r="C106" s="15" t="s">
        <v>76</v>
      </c>
      <c r="D106" s="30">
        <v>0</v>
      </c>
      <c r="E106" s="2">
        <v>0</v>
      </c>
      <c r="F106" s="16"/>
      <c r="G106" s="16"/>
      <c r="H106" s="16"/>
      <c r="I106" s="5"/>
      <c r="J106" s="25"/>
      <c r="K106" s="5">
        <v>10</v>
      </c>
      <c r="L106" s="5">
        <v>7</v>
      </c>
      <c r="M106" s="59"/>
      <c r="N106" s="25"/>
      <c r="O106" s="10"/>
      <c r="P106" s="10"/>
      <c r="Q106" s="10"/>
      <c r="R106" s="10"/>
      <c r="S106" s="17">
        <v>1</v>
      </c>
      <c r="T106" s="10"/>
      <c r="U106" s="10"/>
      <c r="V106" s="17">
        <v>26</v>
      </c>
      <c r="W106" s="17">
        <v>26</v>
      </c>
      <c r="X106" s="35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  <c r="AQ106" s="98"/>
      <c r="AR106" s="98"/>
      <c r="AS106" s="98"/>
      <c r="AT106" s="98"/>
      <c r="AU106" s="98"/>
      <c r="AV106" s="98"/>
      <c r="AW106" s="98"/>
      <c r="AX106" s="98"/>
      <c r="AY106" s="98"/>
      <c r="AZ106" s="98"/>
      <c r="BA106" s="98"/>
      <c r="BB106" s="98"/>
      <c r="BC106" s="98"/>
      <c r="BD106" s="98"/>
      <c r="BE106" s="98"/>
      <c r="BF106" s="98"/>
      <c r="BG106" s="98"/>
      <c r="BH106" s="98"/>
      <c r="BI106" s="98"/>
      <c r="BJ106" s="98"/>
      <c r="BK106" s="98"/>
      <c r="BL106" s="98"/>
      <c r="BM106" s="98"/>
      <c r="BN106" s="98"/>
      <c r="BO106" s="98"/>
      <c r="BP106" s="98"/>
      <c r="BQ106" s="98"/>
      <c r="BR106" s="98"/>
      <c r="BS106" s="98"/>
      <c r="BT106" s="98"/>
      <c r="BU106" s="98"/>
      <c r="BV106" s="98"/>
      <c r="BW106" s="98"/>
      <c r="BX106" s="98"/>
      <c r="BY106" s="98"/>
      <c r="BZ106" s="98"/>
      <c r="CA106" s="98"/>
      <c r="CB106" s="98"/>
      <c r="CC106" s="98"/>
      <c r="CD106" s="98"/>
      <c r="CE106" s="98"/>
      <c r="CF106" s="98"/>
      <c r="CG106" s="98"/>
      <c r="CH106" s="98"/>
      <c r="CI106" s="98"/>
      <c r="CJ106" s="98"/>
      <c r="CK106" s="98"/>
      <c r="CL106" s="98"/>
      <c r="CM106" s="98"/>
      <c r="CN106" s="98"/>
      <c r="CO106" s="98"/>
      <c r="CP106" s="98"/>
      <c r="CQ106" s="98"/>
      <c r="CR106" s="98"/>
      <c r="CS106" s="98"/>
      <c r="CT106" s="98"/>
      <c r="CU106" s="98"/>
      <c r="CV106" s="98"/>
      <c r="CW106" s="98"/>
      <c r="CX106" s="98"/>
      <c r="CY106" s="98"/>
      <c r="CZ106" s="98"/>
      <c r="DA106" s="98"/>
      <c r="DB106" s="98"/>
      <c r="DC106" s="98"/>
      <c r="DD106" s="98"/>
    </row>
    <row r="107" spans="1:108" ht="54" customHeight="1">
      <c r="A107" s="97"/>
      <c r="B107" s="53" t="s">
        <v>196</v>
      </c>
      <c r="C107" s="15" t="s">
        <v>185</v>
      </c>
      <c r="D107" s="30">
        <v>0</v>
      </c>
      <c r="E107" s="2">
        <v>0</v>
      </c>
      <c r="F107" s="16"/>
      <c r="G107" s="16"/>
      <c r="H107" s="16"/>
      <c r="I107" s="5"/>
      <c r="J107" s="25"/>
      <c r="K107" s="5">
        <v>10</v>
      </c>
      <c r="L107" s="5">
        <v>5</v>
      </c>
      <c r="M107" s="59"/>
      <c r="N107" s="25"/>
      <c r="O107" s="10"/>
      <c r="P107" s="10"/>
      <c r="Q107" s="10"/>
      <c r="R107" s="10"/>
      <c r="S107" s="17"/>
      <c r="T107" s="102"/>
      <c r="U107" s="102"/>
      <c r="V107" s="102"/>
      <c r="W107" s="102"/>
      <c r="X107" s="103"/>
    </row>
    <row r="108" spans="1:108" ht="54" customHeight="1">
      <c r="A108" s="1"/>
      <c r="B108" s="30" t="s">
        <v>150</v>
      </c>
      <c r="C108" s="30" t="s">
        <v>149</v>
      </c>
      <c r="D108" s="30">
        <v>0</v>
      </c>
      <c r="E108" s="2">
        <v>0</v>
      </c>
      <c r="F108" s="6"/>
      <c r="G108" s="6"/>
      <c r="H108" s="6"/>
      <c r="I108" s="6"/>
      <c r="J108" s="6"/>
      <c r="K108" s="5">
        <v>10</v>
      </c>
      <c r="L108" s="5">
        <v>4</v>
      </c>
      <c r="M108" s="9"/>
      <c r="N108" s="9"/>
      <c r="O108" s="11"/>
      <c r="P108" s="10"/>
      <c r="Q108" s="9"/>
      <c r="R108" s="9"/>
      <c r="S108" s="99">
        <v>1</v>
      </c>
      <c r="T108" s="102"/>
      <c r="U108" s="102"/>
      <c r="V108" s="102"/>
      <c r="W108" s="102"/>
    </row>
    <row r="109" spans="1:108" ht="54" customHeight="1">
      <c r="A109" s="1"/>
      <c r="B109" s="104">
        <v>37001</v>
      </c>
      <c r="C109" s="30" t="s">
        <v>223</v>
      </c>
      <c r="D109" s="30">
        <v>0</v>
      </c>
      <c r="E109" s="2">
        <v>0</v>
      </c>
      <c r="F109" s="6"/>
      <c r="G109" s="6"/>
      <c r="H109" s="6"/>
      <c r="I109" s="6"/>
      <c r="J109" s="6"/>
      <c r="K109" s="5">
        <v>10</v>
      </c>
      <c r="L109" s="5">
        <v>28</v>
      </c>
      <c r="M109" s="9"/>
      <c r="N109" s="9"/>
      <c r="O109" s="11"/>
      <c r="P109" s="10"/>
      <c r="Q109" s="9"/>
      <c r="R109" s="9"/>
      <c r="S109" s="99">
        <v>9</v>
      </c>
      <c r="T109" s="102"/>
      <c r="U109" s="102"/>
      <c r="V109" s="102">
        <v>47</v>
      </c>
      <c r="W109" s="102">
        <v>38</v>
      </c>
    </row>
    <row r="110" spans="1:108" ht="54" customHeight="1">
      <c r="A110" s="97"/>
      <c r="B110" s="53" t="s">
        <v>19</v>
      </c>
      <c r="C110" s="15" t="s">
        <v>44</v>
      </c>
      <c r="D110" s="30">
        <v>0</v>
      </c>
      <c r="E110" s="2">
        <v>0</v>
      </c>
      <c r="F110" s="16"/>
      <c r="G110" s="16"/>
      <c r="H110" s="16"/>
      <c r="I110" s="5"/>
      <c r="J110" s="25"/>
      <c r="K110" s="5">
        <v>10</v>
      </c>
      <c r="L110" s="5">
        <v>4</v>
      </c>
      <c r="M110" s="59"/>
      <c r="N110" s="25"/>
      <c r="O110" s="10"/>
      <c r="P110" s="10"/>
      <c r="Q110" s="10"/>
      <c r="R110" s="10"/>
      <c r="S110" s="17"/>
      <c r="T110" s="102"/>
      <c r="U110" s="102"/>
      <c r="V110" s="102"/>
      <c r="W110" s="102"/>
    </row>
    <row r="111" spans="1:108" ht="54" customHeight="1">
      <c r="A111" s="97"/>
      <c r="B111" s="53" t="s">
        <v>169</v>
      </c>
      <c r="C111" s="15" t="s">
        <v>171</v>
      </c>
      <c r="D111" s="30">
        <v>0</v>
      </c>
      <c r="E111" s="2">
        <v>0</v>
      </c>
      <c r="F111" s="16"/>
      <c r="G111" s="16"/>
      <c r="H111" s="16"/>
      <c r="I111" s="5"/>
      <c r="J111" s="25"/>
      <c r="K111" s="5">
        <v>5</v>
      </c>
      <c r="L111" s="5">
        <v>8</v>
      </c>
      <c r="M111" s="59"/>
      <c r="N111" s="25"/>
      <c r="O111" s="10"/>
      <c r="P111" s="10"/>
      <c r="Q111" s="10"/>
      <c r="R111" s="10"/>
      <c r="S111" s="17"/>
      <c r="T111" s="102"/>
      <c r="U111" s="102"/>
      <c r="V111" s="102"/>
      <c r="W111" s="102"/>
    </row>
    <row r="112" spans="1:108" ht="54" customHeight="1">
      <c r="A112" s="97"/>
      <c r="B112" s="53" t="s">
        <v>229</v>
      </c>
      <c r="C112" s="15" t="s">
        <v>224</v>
      </c>
      <c r="D112" s="30">
        <v>0</v>
      </c>
      <c r="E112" s="2">
        <v>0</v>
      </c>
      <c r="F112" s="16"/>
      <c r="G112" s="16"/>
      <c r="H112" s="16"/>
      <c r="I112" s="5"/>
      <c r="J112" s="25"/>
      <c r="K112" s="5">
        <v>5</v>
      </c>
      <c r="L112" s="5">
        <v>8</v>
      </c>
      <c r="M112" s="59"/>
      <c r="N112" s="25"/>
      <c r="O112" s="10"/>
      <c r="P112" s="10"/>
      <c r="Q112" s="10"/>
      <c r="R112" s="10"/>
      <c r="S112" s="17">
        <v>2</v>
      </c>
      <c r="T112" s="102"/>
      <c r="U112" s="102"/>
      <c r="V112" s="102"/>
      <c r="W112" s="102"/>
    </row>
    <row r="113" spans="1:23" ht="54" customHeight="1">
      <c r="A113" s="1"/>
      <c r="B113" s="61" t="s">
        <v>95</v>
      </c>
      <c r="C113" s="30" t="s">
        <v>45</v>
      </c>
      <c r="D113" s="30">
        <v>0</v>
      </c>
      <c r="E113" s="2">
        <v>0</v>
      </c>
      <c r="F113" s="6"/>
      <c r="G113" s="6"/>
      <c r="H113" s="6"/>
      <c r="I113" s="6"/>
      <c r="J113" s="6"/>
      <c r="K113" s="5">
        <v>10</v>
      </c>
      <c r="L113" s="5">
        <v>11</v>
      </c>
      <c r="M113" s="9"/>
      <c r="N113" s="9"/>
      <c r="O113" s="9"/>
      <c r="P113" s="10"/>
      <c r="Q113" s="9"/>
      <c r="R113" s="9"/>
      <c r="S113" s="99">
        <v>2</v>
      </c>
      <c r="T113" s="102"/>
      <c r="U113" s="102"/>
      <c r="V113" s="102"/>
      <c r="W113" s="102"/>
    </row>
    <row r="114" spans="1:23" ht="54" customHeight="1">
      <c r="A114" s="1"/>
      <c r="B114" s="61" t="s">
        <v>96</v>
      </c>
      <c r="C114" s="30" t="s">
        <v>46</v>
      </c>
      <c r="D114" s="30">
        <v>0</v>
      </c>
      <c r="E114" s="2">
        <v>0</v>
      </c>
      <c r="F114" s="6"/>
      <c r="G114" s="6"/>
      <c r="H114" s="6"/>
      <c r="I114" s="6"/>
      <c r="J114" s="6"/>
      <c r="K114" s="5">
        <v>10</v>
      </c>
      <c r="L114" s="5">
        <v>8</v>
      </c>
      <c r="M114" s="9"/>
      <c r="N114" s="9"/>
      <c r="O114" s="9"/>
      <c r="P114" s="10"/>
      <c r="Q114" s="9"/>
      <c r="R114" s="9"/>
      <c r="S114" s="99">
        <v>3</v>
      </c>
      <c r="T114" s="102"/>
      <c r="U114" s="102"/>
      <c r="V114" s="102">
        <v>19</v>
      </c>
      <c r="W114" s="102">
        <v>18</v>
      </c>
    </row>
    <row r="115" spans="1:23" ht="27" customHeight="1">
      <c r="A115" s="167" t="s">
        <v>7</v>
      </c>
      <c r="B115" s="168"/>
      <c r="C115" s="169"/>
      <c r="D115" s="28">
        <f t="shared" ref="D115:S115" si="3">SUM(D76:D114)</f>
        <v>0</v>
      </c>
      <c r="E115" s="105">
        <f t="shared" si="3"/>
        <v>0</v>
      </c>
      <c r="F115" s="37">
        <f t="shared" si="3"/>
        <v>0</v>
      </c>
      <c r="G115" s="37"/>
      <c r="H115" s="37"/>
      <c r="I115" s="34">
        <f t="shared" si="3"/>
        <v>0</v>
      </c>
      <c r="J115" s="37">
        <f t="shared" si="3"/>
        <v>0</v>
      </c>
      <c r="K115" s="41">
        <f t="shared" si="3"/>
        <v>409</v>
      </c>
      <c r="L115" s="41">
        <f t="shared" si="3"/>
        <v>378</v>
      </c>
      <c r="M115" s="11">
        <f t="shared" si="3"/>
        <v>0</v>
      </c>
      <c r="N115" s="38">
        <f t="shared" si="3"/>
        <v>0</v>
      </c>
      <c r="O115" s="11">
        <f t="shared" si="3"/>
        <v>0</v>
      </c>
      <c r="P115" s="10">
        <f t="shared" si="3"/>
        <v>0</v>
      </c>
      <c r="Q115" s="11">
        <f t="shared" si="3"/>
        <v>0</v>
      </c>
      <c r="R115" s="11">
        <f t="shared" si="3"/>
        <v>0</v>
      </c>
      <c r="S115" s="10">
        <f t="shared" si="3"/>
        <v>111</v>
      </c>
      <c r="T115" s="102"/>
      <c r="U115" s="102"/>
      <c r="V115" s="102"/>
      <c r="W115" s="102"/>
    </row>
    <row r="116" spans="1:23" ht="28.5" customHeight="1">
      <c r="A116" s="167" t="s">
        <v>78</v>
      </c>
      <c r="B116" s="168"/>
      <c r="C116" s="169"/>
      <c r="D116" s="105">
        <f t="shared" ref="D116:S116" si="4">SUM(D115,D74)</f>
        <v>0</v>
      </c>
      <c r="E116" s="89">
        <f t="shared" si="4"/>
        <v>0</v>
      </c>
      <c r="F116" s="37">
        <f t="shared" si="4"/>
        <v>0</v>
      </c>
      <c r="G116" s="37"/>
      <c r="H116" s="37"/>
      <c r="I116" s="34">
        <f t="shared" si="4"/>
        <v>0</v>
      </c>
      <c r="J116" s="37">
        <f t="shared" si="4"/>
        <v>0</v>
      </c>
      <c r="K116" s="34">
        <f t="shared" si="4"/>
        <v>679</v>
      </c>
      <c r="L116" s="41">
        <f t="shared" si="4"/>
        <v>782</v>
      </c>
      <c r="M116" s="11">
        <f t="shared" si="4"/>
        <v>0</v>
      </c>
      <c r="N116" s="38">
        <f t="shared" si="4"/>
        <v>0</v>
      </c>
      <c r="O116" s="11">
        <f t="shared" si="4"/>
        <v>0</v>
      </c>
      <c r="P116" s="10">
        <f t="shared" si="4"/>
        <v>0</v>
      </c>
      <c r="Q116" s="11">
        <f t="shared" si="4"/>
        <v>0</v>
      </c>
      <c r="R116" s="11">
        <f t="shared" si="4"/>
        <v>0</v>
      </c>
      <c r="S116" s="89">
        <f t="shared" si="4"/>
        <v>214</v>
      </c>
      <c r="T116" s="102"/>
      <c r="U116" s="102"/>
      <c r="V116" s="102"/>
      <c r="W116" s="102"/>
    </row>
    <row r="117" spans="1:23" ht="54" customHeight="1">
      <c r="P117" s="39"/>
    </row>
    <row r="118" spans="1:23" ht="54" customHeight="1">
      <c r="P118" s="39"/>
    </row>
    <row r="119" spans="1:23" ht="54" customHeight="1">
      <c r="P119" s="39"/>
    </row>
    <row r="120" spans="1:23" ht="54" customHeight="1">
      <c r="P120" s="39"/>
    </row>
    <row r="121" spans="1:23" ht="54" customHeight="1">
      <c r="P121" s="39"/>
    </row>
    <row r="122" spans="1:23" ht="54" customHeight="1">
      <c r="P122" s="39"/>
    </row>
    <row r="123" spans="1:23" ht="54" customHeight="1">
      <c r="P123" s="39"/>
    </row>
    <row r="124" spans="1:23" ht="54" customHeight="1">
      <c r="P124" s="39"/>
    </row>
    <row r="125" spans="1:23" ht="54" customHeight="1">
      <c r="P125" s="39"/>
    </row>
    <row r="126" spans="1:23" ht="54" customHeight="1">
      <c r="P126" s="39"/>
    </row>
    <row r="127" spans="1:23" ht="54" customHeight="1">
      <c r="P127" s="39"/>
    </row>
    <row r="128" spans="1:23" ht="54" customHeight="1">
      <c r="P128" s="39"/>
    </row>
    <row r="129" spans="16:16" ht="54" customHeight="1">
      <c r="P129" s="39"/>
    </row>
    <row r="130" spans="16:16" ht="54" customHeight="1">
      <c r="P130" s="39"/>
    </row>
    <row r="131" spans="16:16" ht="54" customHeight="1">
      <c r="P131" s="39"/>
    </row>
    <row r="132" spans="16:16" ht="54" customHeight="1">
      <c r="P132" s="39"/>
    </row>
    <row r="133" spans="16:16" ht="54" customHeight="1">
      <c r="P133" s="39"/>
    </row>
    <row r="134" spans="16:16" ht="54" customHeight="1">
      <c r="P134" s="39"/>
    </row>
    <row r="135" spans="16:16" ht="54" customHeight="1">
      <c r="P135" s="39"/>
    </row>
    <row r="136" spans="16:16" ht="54" customHeight="1">
      <c r="P136" s="39"/>
    </row>
    <row r="137" spans="16:16" ht="54" customHeight="1">
      <c r="P137" s="39"/>
    </row>
    <row r="138" spans="16:16" ht="54" customHeight="1">
      <c r="P138" s="39"/>
    </row>
    <row r="139" spans="16:16" ht="54" customHeight="1">
      <c r="P139" s="39"/>
    </row>
    <row r="140" spans="16:16" ht="54" customHeight="1">
      <c r="P140" s="39"/>
    </row>
    <row r="141" spans="16:16" ht="54" customHeight="1">
      <c r="P141" s="39"/>
    </row>
    <row r="142" spans="16:16" ht="54" customHeight="1">
      <c r="P142" s="39"/>
    </row>
    <row r="143" spans="16:16" ht="54" customHeight="1">
      <c r="P143" s="106"/>
    </row>
    <row r="144" spans="16:16" ht="54" customHeight="1">
      <c r="P144" s="107"/>
    </row>
    <row r="145" spans="16:16" ht="54" customHeight="1">
      <c r="P145" s="108"/>
    </row>
    <row r="146" spans="16:16" ht="54" customHeight="1">
      <c r="P146" s="83"/>
    </row>
    <row r="147" spans="16:16" ht="54" customHeight="1">
      <c r="P147" s="83"/>
    </row>
    <row r="148" spans="16:16" ht="54" customHeight="1">
      <c r="P148" s="83"/>
    </row>
    <row r="149" spans="16:16" ht="54" customHeight="1">
      <c r="P149" s="83"/>
    </row>
    <row r="150" spans="16:16" ht="54" customHeight="1">
      <c r="P150" s="98"/>
    </row>
    <row r="151" spans="16:16" ht="54" customHeight="1">
      <c r="P151" s="98"/>
    </row>
    <row r="152" spans="16:16" ht="54" customHeight="1">
      <c r="P152" s="98"/>
    </row>
    <row r="153" spans="16:16" ht="54" customHeight="1">
      <c r="P153" s="98"/>
    </row>
    <row r="154" spans="16:16" ht="54" customHeight="1">
      <c r="P154" s="98"/>
    </row>
    <row r="155" spans="16:16" ht="54" customHeight="1">
      <c r="P155" s="98"/>
    </row>
    <row r="156" spans="16:16" ht="54" customHeight="1">
      <c r="P156" s="98"/>
    </row>
    <row r="157" spans="16:16" ht="54" customHeight="1">
      <c r="P157" s="98"/>
    </row>
    <row r="158" spans="16:16" ht="54" customHeight="1">
      <c r="P158" s="98"/>
    </row>
    <row r="159" spans="16:16" ht="54" customHeight="1">
      <c r="P159" s="98"/>
    </row>
    <row r="160" spans="16:16" ht="54" customHeight="1">
      <c r="P160" s="98"/>
    </row>
    <row r="161" spans="16:16" ht="54" customHeight="1">
      <c r="P161" s="98"/>
    </row>
    <row r="162" spans="16:16" ht="54" customHeight="1">
      <c r="P162" s="98"/>
    </row>
    <row r="163" spans="16:16" ht="54" customHeight="1">
      <c r="P163" s="98"/>
    </row>
    <row r="164" spans="16:16" ht="54" customHeight="1">
      <c r="P164" s="98"/>
    </row>
    <row r="165" spans="16:16" ht="54" customHeight="1">
      <c r="P165" s="98"/>
    </row>
    <row r="166" spans="16:16" ht="54" customHeight="1">
      <c r="P166" s="98"/>
    </row>
    <row r="167" spans="16:16" ht="54" customHeight="1">
      <c r="P167" s="98"/>
    </row>
    <row r="168" spans="16:16" ht="54" customHeight="1">
      <c r="P168" s="98"/>
    </row>
    <row r="169" spans="16:16" ht="54" customHeight="1">
      <c r="P169" s="98"/>
    </row>
    <row r="170" spans="16:16" ht="54" customHeight="1">
      <c r="P170" s="98"/>
    </row>
    <row r="171" spans="16:16" ht="54" customHeight="1">
      <c r="P171" s="98"/>
    </row>
    <row r="172" spans="16:16" ht="54" customHeight="1">
      <c r="P172" s="98"/>
    </row>
    <row r="173" spans="16:16" ht="54" customHeight="1">
      <c r="P173" s="98"/>
    </row>
    <row r="174" spans="16:16" ht="54" customHeight="1">
      <c r="P174" s="98"/>
    </row>
    <row r="175" spans="16:16" ht="54" customHeight="1">
      <c r="P175" s="98"/>
    </row>
    <row r="176" spans="16:16" ht="54" customHeight="1">
      <c r="P176" s="98"/>
    </row>
    <row r="177" spans="16:16" ht="54" customHeight="1">
      <c r="P177" s="98"/>
    </row>
    <row r="178" spans="16:16" ht="54" customHeight="1">
      <c r="P178" s="98"/>
    </row>
    <row r="179" spans="16:16" ht="54" customHeight="1">
      <c r="P179" s="98"/>
    </row>
    <row r="180" spans="16:16" ht="54" customHeight="1">
      <c r="P180" s="98"/>
    </row>
    <row r="181" spans="16:16" ht="54" customHeight="1">
      <c r="P181" s="98"/>
    </row>
    <row r="182" spans="16:16" ht="54" customHeight="1">
      <c r="P182" s="98"/>
    </row>
    <row r="183" spans="16:16" ht="54" customHeight="1">
      <c r="P183" s="98"/>
    </row>
    <row r="184" spans="16:16" ht="54" customHeight="1">
      <c r="P184" s="98"/>
    </row>
    <row r="185" spans="16:16" ht="54" customHeight="1">
      <c r="P185" s="98"/>
    </row>
    <row r="186" spans="16:16" ht="54" customHeight="1">
      <c r="P186" s="98"/>
    </row>
    <row r="187" spans="16:16" ht="54" customHeight="1">
      <c r="P187" s="98"/>
    </row>
    <row r="188" spans="16:16" ht="54" customHeight="1">
      <c r="P188" s="98"/>
    </row>
    <row r="189" spans="16:16" ht="54" customHeight="1">
      <c r="P189" s="98"/>
    </row>
    <row r="190" spans="16:16" ht="54" customHeight="1">
      <c r="P190" s="98"/>
    </row>
    <row r="191" spans="16:16" ht="54" customHeight="1">
      <c r="P191" s="98"/>
    </row>
    <row r="192" spans="16:16" ht="54" customHeight="1">
      <c r="P192" s="98"/>
    </row>
    <row r="193" spans="16:16" ht="54" customHeight="1">
      <c r="P193" s="98"/>
    </row>
    <row r="194" spans="16:16" ht="54" customHeight="1">
      <c r="P194" s="98"/>
    </row>
    <row r="195" spans="16:16" ht="54" customHeight="1">
      <c r="P195" s="98"/>
    </row>
    <row r="196" spans="16:16" ht="54" customHeight="1">
      <c r="P196" s="98"/>
    </row>
    <row r="197" spans="16:16" ht="54" customHeight="1">
      <c r="P197" s="98"/>
    </row>
    <row r="198" spans="16:16" ht="54" customHeight="1">
      <c r="P198" s="98"/>
    </row>
    <row r="199" spans="16:16" ht="54" customHeight="1">
      <c r="P199" s="98"/>
    </row>
    <row r="200" spans="16:16" ht="54" customHeight="1">
      <c r="P200" s="98"/>
    </row>
    <row r="201" spans="16:16" ht="54" customHeight="1">
      <c r="P201" s="98"/>
    </row>
    <row r="202" spans="16:16" ht="54" customHeight="1">
      <c r="P202" s="98"/>
    </row>
    <row r="203" spans="16:16" ht="54" customHeight="1">
      <c r="P203" s="98"/>
    </row>
    <row r="204" spans="16:16" ht="54" customHeight="1">
      <c r="P204" s="98"/>
    </row>
    <row r="205" spans="16:16" ht="54" customHeight="1">
      <c r="P205" s="98"/>
    </row>
    <row r="206" spans="16:16" ht="54" customHeight="1">
      <c r="P206" s="98"/>
    </row>
    <row r="207" spans="16:16" ht="54" customHeight="1">
      <c r="P207" s="98"/>
    </row>
    <row r="208" spans="16:16" ht="54" customHeight="1">
      <c r="P208" s="98"/>
    </row>
    <row r="209" spans="16:16" ht="54" customHeight="1">
      <c r="P209" s="98"/>
    </row>
    <row r="210" spans="16:16" ht="54" customHeight="1">
      <c r="P210" s="98"/>
    </row>
    <row r="211" spans="16:16" ht="54" customHeight="1">
      <c r="P211" s="98"/>
    </row>
    <row r="212" spans="16:16" ht="54" customHeight="1">
      <c r="P212" s="98"/>
    </row>
    <row r="213" spans="16:16" ht="54" customHeight="1">
      <c r="P213" s="98"/>
    </row>
    <row r="214" spans="16:16" ht="54" customHeight="1">
      <c r="P214" s="98"/>
    </row>
    <row r="215" spans="16:16" ht="54" customHeight="1">
      <c r="P215" s="98"/>
    </row>
    <row r="216" spans="16:16" ht="54" customHeight="1">
      <c r="P216" s="98"/>
    </row>
    <row r="217" spans="16:16" ht="54" customHeight="1">
      <c r="P217" s="98"/>
    </row>
    <row r="218" spans="16:16" ht="54" customHeight="1">
      <c r="P218" s="98"/>
    </row>
    <row r="219" spans="16:16" ht="54" customHeight="1">
      <c r="P219" s="98"/>
    </row>
    <row r="220" spans="16:16" ht="54" customHeight="1">
      <c r="P220" s="98"/>
    </row>
    <row r="221" spans="16:16" ht="54" customHeight="1">
      <c r="P221" s="98"/>
    </row>
    <row r="222" spans="16:16" ht="54" customHeight="1">
      <c r="P222" s="98"/>
    </row>
    <row r="223" spans="16:16" ht="54" customHeight="1">
      <c r="P223" s="98"/>
    </row>
    <row r="224" spans="16:16" ht="54" customHeight="1">
      <c r="P224" s="98"/>
    </row>
    <row r="225" spans="16:16" ht="54" customHeight="1">
      <c r="P225" s="98"/>
    </row>
    <row r="226" spans="16:16" ht="54" customHeight="1">
      <c r="P226" s="98"/>
    </row>
    <row r="227" spans="16:16" ht="54" customHeight="1">
      <c r="P227" s="98"/>
    </row>
    <row r="228" spans="16:16" ht="54" customHeight="1">
      <c r="P228" s="98"/>
    </row>
    <row r="229" spans="16:16" ht="54" customHeight="1">
      <c r="P229" s="98"/>
    </row>
    <row r="230" spans="16:16" ht="54" customHeight="1">
      <c r="P230" s="98"/>
    </row>
    <row r="231" spans="16:16" ht="54" customHeight="1">
      <c r="P231" s="98"/>
    </row>
    <row r="232" spans="16:16" ht="54" customHeight="1">
      <c r="P232" s="98"/>
    </row>
    <row r="233" spans="16:16" ht="54" customHeight="1">
      <c r="P233" s="98"/>
    </row>
    <row r="234" spans="16:16" ht="54" customHeight="1">
      <c r="P234" s="98"/>
    </row>
    <row r="235" spans="16:16" ht="54" customHeight="1">
      <c r="P235" s="98"/>
    </row>
    <row r="236" spans="16:16" ht="54" customHeight="1">
      <c r="P236" s="98"/>
    </row>
    <row r="237" spans="16:16" ht="54" customHeight="1">
      <c r="P237" s="98"/>
    </row>
    <row r="238" spans="16:16" ht="54" customHeight="1">
      <c r="P238" s="98"/>
    </row>
    <row r="239" spans="16:16" ht="54" customHeight="1">
      <c r="P239" s="98"/>
    </row>
    <row r="240" spans="16:16" ht="54" customHeight="1">
      <c r="P240" s="98"/>
    </row>
    <row r="241" spans="16:16" ht="54" customHeight="1">
      <c r="P241" s="98"/>
    </row>
    <row r="242" spans="16:16" ht="54" customHeight="1">
      <c r="P242" s="98"/>
    </row>
    <row r="243" spans="16:16" ht="54" customHeight="1">
      <c r="P243" s="98"/>
    </row>
    <row r="244" spans="16:16" ht="54" customHeight="1">
      <c r="P244" s="98"/>
    </row>
    <row r="245" spans="16:16" ht="54" customHeight="1">
      <c r="P245" s="98"/>
    </row>
    <row r="246" spans="16:16" ht="54" customHeight="1">
      <c r="P246" s="98"/>
    </row>
    <row r="247" spans="16:16" ht="54" customHeight="1">
      <c r="P247" s="98"/>
    </row>
    <row r="248" spans="16:16" ht="54" customHeight="1">
      <c r="P248" s="98"/>
    </row>
    <row r="249" spans="16:16" ht="54" customHeight="1">
      <c r="P249" s="98"/>
    </row>
    <row r="250" spans="16:16" ht="54" customHeight="1">
      <c r="P250" s="98"/>
    </row>
    <row r="251" spans="16:16" ht="54" customHeight="1">
      <c r="P251" s="98"/>
    </row>
    <row r="252" spans="16:16" ht="54" customHeight="1">
      <c r="P252" s="98"/>
    </row>
    <row r="253" spans="16:16" ht="54" customHeight="1">
      <c r="P253" s="98"/>
    </row>
    <row r="254" spans="16:16" ht="54" customHeight="1">
      <c r="P254" s="98"/>
    </row>
    <row r="255" spans="16:16" ht="54" customHeight="1">
      <c r="P255" s="98"/>
    </row>
    <row r="256" spans="16:16" ht="54" customHeight="1">
      <c r="P256" s="98"/>
    </row>
    <row r="257" spans="16:16" ht="54" customHeight="1">
      <c r="P257" s="98"/>
    </row>
    <row r="258" spans="16:16" ht="54" customHeight="1">
      <c r="P258" s="98"/>
    </row>
    <row r="259" spans="16:16" ht="54" customHeight="1">
      <c r="P259" s="98"/>
    </row>
    <row r="260" spans="16:16" ht="54" customHeight="1">
      <c r="P260" s="98"/>
    </row>
    <row r="261" spans="16:16" ht="54" customHeight="1">
      <c r="P261" s="98"/>
    </row>
    <row r="262" spans="16:16" ht="54" customHeight="1">
      <c r="P262" s="98"/>
    </row>
    <row r="263" spans="16:16" ht="54" customHeight="1">
      <c r="P263" s="98"/>
    </row>
    <row r="264" spans="16:16" ht="54" customHeight="1">
      <c r="P264" s="98"/>
    </row>
    <row r="265" spans="16:16" ht="54" customHeight="1">
      <c r="P265" s="98"/>
    </row>
    <row r="266" spans="16:16" ht="54" customHeight="1">
      <c r="P266" s="98"/>
    </row>
    <row r="267" spans="16:16" ht="54" customHeight="1">
      <c r="P267" s="98"/>
    </row>
    <row r="268" spans="16:16" ht="54" customHeight="1">
      <c r="P268" s="98"/>
    </row>
    <row r="269" spans="16:16" ht="54" customHeight="1">
      <c r="P269" s="98"/>
    </row>
    <row r="270" spans="16:16" ht="54" customHeight="1">
      <c r="P270" s="98"/>
    </row>
    <row r="271" spans="16:16" ht="54" customHeight="1">
      <c r="P271" s="98"/>
    </row>
    <row r="272" spans="16:16" ht="54" customHeight="1">
      <c r="P272" s="98"/>
    </row>
    <row r="273" spans="16:16" ht="54" customHeight="1">
      <c r="P273" s="98"/>
    </row>
    <row r="274" spans="16:16" ht="54" customHeight="1">
      <c r="P274" s="98"/>
    </row>
    <row r="275" spans="16:16" ht="54" customHeight="1">
      <c r="P275" s="98"/>
    </row>
    <row r="276" spans="16:16" ht="54" customHeight="1">
      <c r="P276" s="98"/>
    </row>
    <row r="277" spans="16:16" ht="54" customHeight="1">
      <c r="P277" s="98"/>
    </row>
    <row r="278" spans="16:16" ht="54" customHeight="1">
      <c r="P278" s="98"/>
    </row>
    <row r="279" spans="16:16" ht="54" customHeight="1">
      <c r="P279" s="98"/>
    </row>
    <row r="280" spans="16:16" ht="54" customHeight="1">
      <c r="P280" s="98"/>
    </row>
    <row r="281" spans="16:16" ht="54" customHeight="1">
      <c r="P281" s="98"/>
    </row>
    <row r="282" spans="16:16" ht="54" customHeight="1">
      <c r="P282" s="98"/>
    </row>
    <row r="283" spans="16:16" ht="54" customHeight="1">
      <c r="P283" s="98"/>
    </row>
    <row r="284" spans="16:16" ht="54" customHeight="1">
      <c r="P284" s="98"/>
    </row>
    <row r="285" spans="16:16" ht="54" customHeight="1">
      <c r="P285" s="98"/>
    </row>
    <row r="286" spans="16:16" ht="54" customHeight="1">
      <c r="P286" s="98"/>
    </row>
    <row r="287" spans="16:16" ht="54" customHeight="1">
      <c r="P287" s="98"/>
    </row>
    <row r="288" spans="16:16" ht="54" customHeight="1">
      <c r="P288" s="98"/>
    </row>
    <row r="289" spans="16:16" ht="54" customHeight="1">
      <c r="P289" s="98"/>
    </row>
    <row r="290" spans="16:16" ht="54" customHeight="1">
      <c r="P290" s="98"/>
    </row>
    <row r="291" spans="16:16" ht="54" customHeight="1">
      <c r="P291" s="98"/>
    </row>
    <row r="292" spans="16:16" ht="54" customHeight="1">
      <c r="P292" s="98"/>
    </row>
    <row r="293" spans="16:16" ht="54" customHeight="1">
      <c r="P293" s="98"/>
    </row>
    <row r="294" spans="16:16" ht="54" customHeight="1">
      <c r="P294" s="98"/>
    </row>
    <row r="295" spans="16:16" ht="54" customHeight="1">
      <c r="P295" s="98"/>
    </row>
    <row r="296" spans="16:16" ht="54" customHeight="1">
      <c r="P296" s="98"/>
    </row>
    <row r="297" spans="16:16" ht="54" customHeight="1">
      <c r="P297" s="98"/>
    </row>
    <row r="298" spans="16:16" ht="54" customHeight="1">
      <c r="P298" s="98"/>
    </row>
    <row r="299" spans="16:16" ht="54" customHeight="1">
      <c r="P299" s="98"/>
    </row>
    <row r="300" spans="16:16" ht="54" customHeight="1">
      <c r="P300" s="98"/>
    </row>
    <row r="301" spans="16:16" ht="54" customHeight="1">
      <c r="P301" s="98"/>
    </row>
    <row r="302" spans="16:16" ht="54" customHeight="1">
      <c r="P302" s="98"/>
    </row>
    <row r="303" spans="16:16" ht="54" customHeight="1">
      <c r="P303" s="98"/>
    </row>
    <row r="304" spans="16:16" ht="54" customHeight="1">
      <c r="P304" s="98"/>
    </row>
    <row r="305" spans="16:16" ht="54" customHeight="1">
      <c r="P305" s="98"/>
    </row>
    <row r="306" spans="16:16" ht="54" customHeight="1">
      <c r="P306" s="98"/>
    </row>
    <row r="307" spans="16:16" ht="54" customHeight="1">
      <c r="P307" s="98"/>
    </row>
    <row r="308" spans="16:16" ht="54" customHeight="1">
      <c r="P308" s="98"/>
    </row>
    <row r="309" spans="16:16" ht="54" customHeight="1">
      <c r="P309" s="98"/>
    </row>
    <row r="310" spans="16:16" ht="54" customHeight="1">
      <c r="P310" s="98"/>
    </row>
    <row r="311" spans="16:16" ht="54" customHeight="1">
      <c r="P311" s="98"/>
    </row>
    <row r="312" spans="16:16" ht="54" customHeight="1">
      <c r="P312" s="98"/>
    </row>
    <row r="313" spans="16:16" ht="54" customHeight="1">
      <c r="P313" s="98"/>
    </row>
    <row r="314" spans="16:16" ht="54" customHeight="1">
      <c r="P314" s="98"/>
    </row>
    <row r="315" spans="16:16" ht="54" customHeight="1">
      <c r="P315" s="98"/>
    </row>
    <row r="316" spans="16:16" ht="54" customHeight="1">
      <c r="P316" s="98"/>
    </row>
    <row r="317" spans="16:16" ht="54" customHeight="1">
      <c r="P317" s="98"/>
    </row>
    <row r="318" spans="16:16" ht="54" customHeight="1">
      <c r="P318" s="98"/>
    </row>
    <row r="319" spans="16:16" ht="54" customHeight="1">
      <c r="P319" s="98"/>
    </row>
    <row r="320" spans="16:16" ht="54" customHeight="1">
      <c r="P320" s="98"/>
    </row>
    <row r="321" spans="16:16" ht="54" customHeight="1">
      <c r="P321" s="98"/>
    </row>
    <row r="322" spans="16:16" ht="54" customHeight="1">
      <c r="P322" s="98"/>
    </row>
    <row r="323" spans="16:16" ht="54" customHeight="1">
      <c r="P323" s="98"/>
    </row>
    <row r="324" spans="16:16" ht="54" customHeight="1">
      <c r="P324" s="98"/>
    </row>
    <row r="325" spans="16:16" ht="54" customHeight="1">
      <c r="P325" s="98"/>
    </row>
    <row r="326" spans="16:16" ht="54" customHeight="1">
      <c r="P326" s="98"/>
    </row>
    <row r="327" spans="16:16" ht="54" customHeight="1">
      <c r="P327" s="98"/>
    </row>
    <row r="328" spans="16:16" ht="54" customHeight="1">
      <c r="P328" s="98"/>
    </row>
    <row r="329" spans="16:16" ht="54" customHeight="1">
      <c r="P329" s="98"/>
    </row>
    <row r="330" spans="16:16" ht="54" customHeight="1">
      <c r="P330" s="98"/>
    </row>
    <row r="331" spans="16:16" ht="54" customHeight="1">
      <c r="P331" s="98"/>
    </row>
    <row r="332" spans="16:16" ht="54" customHeight="1">
      <c r="P332" s="98"/>
    </row>
    <row r="333" spans="16:16" ht="54" customHeight="1">
      <c r="P333" s="98"/>
    </row>
    <row r="334" spans="16:16" ht="54" customHeight="1">
      <c r="P334" s="98"/>
    </row>
    <row r="335" spans="16:16" ht="54" customHeight="1">
      <c r="P335" s="98"/>
    </row>
    <row r="336" spans="16:16" ht="54" customHeight="1">
      <c r="P336" s="98"/>
    </row>
    <row r="337" spans="16:16" ht="54" customHeight="1">
      <c r="P337" s="98"/>
    </row>
    <row r="338" spans="16:16" ht="54" customHeight="1">
      <c r="P338" s="98"/>
    </row>
    <row r="339" spans="16:16" ht="54" customHeight="1">
      <c r="P339" s="98"/>
    </row>
    <row r="340" spans="16:16" ht="54" customHeight="1">
      <c r="P340" s="98"/>
    </row>
    <row r="341" spans="16:16" ht="54" customHeight="1">
      <c r="P341" s="98"/>
    </row>
    <row r="342" spans="16:16" ht="54" customHeight="1">
      <c r="P342" s="98"/>
    </row>
    <row r="343" spans="16:16" ht="54" customHeight="1">
      <c r="P343" s="98"/>
    </row>
    <row r="344" spans="16:16" ht="54" customHeight="1">
      <c r="P344" s="98"/>
    </row>
    <row r="345" spans="16:16" ht="54" customHeight="1">
      <c r="P345" s="98"/>
    </row>
    <row r="346" spans="16:16" ht="54" customHeight="1">
      <c r="P346" s="98"/>
    </row>
    <row r="347" spans="16:16" ht="54" customHeight="1">
      <c r="P347" s="98"/>
    </row>
    <row r="348" spans="16:16" ht="54" customHeight="1">
      <c r="P348" s="98"/>
    </row>
    <row r="349" spans="16:16" ht="54" customHeight="1">
      <c r="P349" s="98"/>
    </row>
    <row r="350" spans="16:16" ht="54" customHeight="1">
      <c r="P350" s="98"/>
    </row>
    <row r="351" spans="16:16" ht="54" customHeight="1">
      <c r="P351" s="98"/>
    </row>
    <row r="352" spans="16:16" ht="54" customHeight="1">
      <c r="P352" s="98"/>
    </row>
    <row r="353" spans="16:16" ht="54" customHeight="1">
      <c r="P353" s="98"/>
    </row>
    <row r="354" spans="16:16" ht="54" customHeight="1">
      <c r="P354" s="98"/>
    </row>
    <row r="355" spans="16:16" ht="54" customHeight="1">
      <c r="P355" s="98"/>
    </row>
    <row r="356" spans="16:16" ht="54" customHeight="1">
      <c r="P356" s="98"/>
    </row>
    <row r="357" spans="16:16" ht="54" customHeight="1">
      <c r="P357" s="98"/>
    </row>
    <row r="358" spans="16:16" ht="54" customHeight="1">
      <c r="P358" s="98"/>
    </row>
    <row r="359" spans="16:16" ht="54" customHeight="1">
      <c r="P359" s="98"/>
    </row>
    <row r="360" spans="16:16" ht="54" customHeight="1">
      <c r="P360" s="98"/>
    </row>
    <row r="361" spans="16:16" ht="54" customHeight="1">
      <c r="P361" s="98"/>
    </row>
    <row r="362" spans="16:16" ht="54" customHeight="1">
      <c r="P362" s="98"/>
    </row>
    <row r="363" spans="16:16" ht="54" customHeight="1">
      <c r="P363" s="98"/>
    </row>
    <row r="364" spans="16:16" ht="54" customHeight="1">
      <c r="P364" s="98"/>
    </row>
    <row r="365" spans="16:16" ht="54" customHeight="1">
      <c r="P365" s="98"/>
    </row>
    <row r="366" spans="16:16" ht="54" customHeight="1">
      <c r="P366" s="98"/>
    </row>
    <row r="367" spans="16:16" ht="54" customHeight="1">
      <c r="P367" s="98"/>
    </row>
    <row r="368" spans="16:16" ht="54" customHeight="1">
      <c r="P368" s="98"/>
    </row>
    <row r="369" spans="16:16" ht="54" customHeight="1">
      <c r="P369" s="98"/>
    </row>
    <row r="370" spans="16:16" ht="54" customHeight="1">
      <c r="P370" s="98"/>
    </row>
    <row r="371" spans="16:16" ht="54" customHeight="1">
      <c r="P371" s="98"/>
    </row>
    <row r="372" spans="16:16" ht="54" customHeight="1">
      <c r="P372" s="98"/>
    </row>
    <row r="373" spans="16:16" ht="54" customHeight="1">
      <c r="P373" s="98"/>
    </row>
    <row r="374" spans="16:16" ht="54" customHeight="1">
      <c r="P374" s="98"/>
    </row>
    <row r="375" spans="16:16" ht="54" customHeight="1">
      <c r="P375" s="98"/>
    </row>
    <row r="376" spans="16:16" ht="54" customHeight="1">
      <c r="P376" s="98"/>
    </row>
    <row r="377" spans="16:16" ht="54" customHeight="1">
      <c r="P377" s="98"/>
    </row>
  </sheetData>
  <sortState ref="A20:DA28">
    <sortCondition descending="1" ref="J20:J28"/>
  </sortState>
  <mergeCells count="61">
    <mergeCell ref="A58:Q58"/>
    <mergeCell ref="A59:A62"/>
    <mergeCell ref="B59:B62"/>
    <mergeCell ref="C59:C62"/>
    <mergeCell ref="D59:D62"/>
    <mergeCell ref="E59:E62"/>
    <mergeCell ref="F59:F62"/>
    <mergeCell ref="I59:I62"/>
    <mergeCell ref="J59:J62"/>
    <mergeCell ref="M59:S59"/>
    <mergeCell ref="S60:S62"/>
    <mergeCell ref="M61:N61"/>
    <mergeCell ref="L59:L62"/>
    <mergeCell ref="A116:C116"/>
    <mergeCell ref="A115:C115"/>
    <mergeCell ref="A50:C50"/>
    <mergeCell ref="A74:C74"/>
    <mergeCell ref="A52:V53"/>
    <mergeCell ref="A54:V54"/>
    <mergeCell ref="M60:R60"/>
    <mergeCell ref="K59:K62"/>
    <mergeCell ref="B51:C51"/>
    <mergeCell ref="G59:G62"/>
    <mergeCell ref="H59:H62"/>
    <mergeCell ref="T59:U60"/>
    <mergeCell ref="V59:W60"/>
    <mergeCell ref="T61:T62"/>
    <mergeCell ref="A63:W63"/>
    <mergeCell ref="A75:W75"/>
    <mergeCell ref="G3:G6"/>
    <mergeCell ref="H3:H6"/>
    <mergeCell ref="A3:A6"/>
    <mergeCell ref="B3:B6"/>
    <mergeCell ref="C3:C6"/>
    <mergeCell ref="D3:D6"/>
    <mergeCell ref="E3:E6"/>
    <mergeCell ref="M3:S3"/>
    <mergeCell ref="M5:N5"/>
    <mergeCell ref="S4:S6"/>
    <mergeCell ref="I3:I6"/>
    <mergeCell ref="J3:J6"/>
    <mergeCell ref="L3:L6"/>
    <mergeCell ref="O5:R5"/>
    <mergeCell ref="M4:R4"/>
    <mergeCell ref="K3:K6"/>
    <mergeCell ref="U61:U62"/>
    <mergeCell ref="V61:V62"/>
    <mergeCell ref="W61:W62"/>
    <mergeCell ref="A2:W2"/>
    <mergeCell ref="A1:W1"/>
    <mergeCell ref="T3:U4"/>
    <mergeCell ref="V3:W4"/>
    <mergeCell ref="T5:T6"/>
    <mergeCell ref="U5:U6"/>
    <mergeCell ref="V5:V6"/>
    <mergeCell ref="W5:W6"/>
    <mergeCell ref="A7:W7"/>
    <mergeCell ref="A48:W48"/>
    <mergeCell ref="A57:S57"/>
    <mergeCell ref="F3:F6"/>
    <mergeCell ref="O61:R61"/>
  </mergeCells>
  <pageMargins left="0.33" right="0.19685039370078741" top="0.42" bottom="0.35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Очное</vt:lpstr>
      <vt:lpstr>Заочное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stepanovalju</dc:creator>
  <cp:lastModifiedBy>Korgenevskajaab</cp:lastModifiedBy>
  <cp:lastPrinted>2025-03-31T07:23:39Z</cp:lastPrinted>
  <dcterms:created xsi:type="dcterms:W3CDTF">2010-09-06T05:04:42Z</dcterms:created>
  <dcterms:modified xsi:type="dcterms:W3CDTF">2026-02-25T10:52:53Z</dcterms:modified>
</cp:coreProperties>
</file>