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1355" windowHeight="9210"/>
  </bookViews>
  <sheets>
    <sheet name="Очное" sheetId="2" r:id="rId1"/>
    <sheet name="Заочное" sheetId="18" r:id="rId2"/>
    <sheet name="Лист2" sheetId="19" r:id="rId3"/>
  </sheets>
  <calcPr calcId="124519" refMode="R1C1"/>
</workbook>
</file>

<file path=xl/calcChain.xml><?xml version="1.0" encoding="utf-8"?>
<calcChain xmlns="http://schemas.openxmlformats.org/spreadsheetml/2006/main">
  <c r="K35" i="18"/>
  <c r="D35"/>
  <c r="D22"/>
  <c r="F16"/>
  <c r="F17"/>
  <c r="F14"/>
  <c r="F13"/>
  <c r="D43" i="2" l="1"/>
  <c r="F46" l="1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9"/>
  <c r="F70"/>
  <c r="F71"/>
  <c r="F72"/>
  <c r="F73"/>
  <c r="F74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K22" i="18"/>
  <c r="H22"/>
  <c r="G22"/>
  <c r="I22"/>
  <c r="F45" i="2"/>
  <c r="J22" i="18"/>
  <c r="H43" i="2" l="1"/>
  <c r="E75"/>
  <c r="E43"/>
  <c r="H75"/>
  <c r="J75"/>
  <c r="J43"/>
  <c r="K43"/>
  <c r="I43"/>
  <c r="E76" l="1"/>
  <c r="J76"/>
  <c r="H76"/>
  <c r="I75"/>
  <c r="I76" s="1"/>
  <c r="K75" l="1"/>
  <c r="K76" s="1"/>
  <c r="G75"/>
  <c r="D75"/>
  <c r="F75" s="1"/>
  <c r="D76" l="1"/>
  <c r="G76"/>
</calcChain>
</file>

<file path=xl/sharedStrings.xml><?xml version="1.0" encoding="utf-8"?>
<sst xmlns="http://schemas.openxmlformats.org/spreadsheetml/2006/main" count="619" uniqueCount="144">
  <si>
    <t>№ п/п</t>
  </si>
  <si>
    <t>Код</t>
  </si>
  <si>
    <t>Подано заявлений</t>
  </si>
  <si>
    <t>Прием</t>
  </si>
  <si>
    <t>БАКАЛАВРИАТ</t>
  </si>
  <si>
    <t>Зачислено на бюджет</t>
  </si>
  <si>
    <t>В целом по очной форме обучения</t>
  </si>
  <si>
    <t>Итого бакалавриат:</t>
  </si>
  <si>
    <t>Итого магистратура:</t>
  </si>
  <si>
    <t>Наименование  направления подготовки</t>
  </si>
  <si>
    <t xml:space="preserve"> (очная форма обучения)</t>
  </si>
  <si>
    <t>Наименование направления подготовки</t>
  </si>
  <si>
    <t xml:space="preserve">54.03.01 </t>
  </si>
  <si>
    <t xml:space="preserve">46.03.02 </t>
  </si>
  <si>
    <t xml:space="preserve">21.03.02 </t>
  </si>
  <si>
    <t xml:space="preserve">09.03.01 </t>
  </si>
  <si>
    <t xml:space="preserve">45.03.02 </t>
  </si>
  <si>
    <t xml:space="preserve">38.03.02 </t>
  </si>
  <si>
    <t xml:space="preserve">44.03.01 </t>
  </si>
  <si>
    <t xml:space="preserve">37.03.01 </t>
  </si>
  <si>
    <t xml:space="preserve">42.03.01 </t>
  </si>
  <si>
    <t xml:space="preserve">43.03.02 </t>
  </si>
  <si>
    <t xml:space="preserve">49.03.01 </t>
  </si>
  <si>
    <t xml:space="preserve">05.03.06 </t>
  </si>
  <si>
    <t xml:space="preserve">13.03.02 </t>
  </si>
  <si>
    <t>-</t>
  </si>
  <si>
    <t xml:space="preserve">05.04.03 </t>
  </si>
  <si>
    <t xml:space="preserve">05.04.06 </t>
  </si>
  <si>
    <t xml:space="preserve">06.04.01 </t>
  </si>
  <si>
    <t xml:space="preserve">09.04.01 </t>
  </si>
  <si>
    <t xml:space="preserve">13.04.02 </t>
  </si>
  <si>
    <t xml:space="preserve">43.04.02 </t>
  </si>
  <si>
    <t xml:space="preserve">44.04.01 </t>
  </si>
  <si>
    <t xml:space="preserve">44.04.02 </t>
  </si>
  <si>
    <t xml:space="preserve">46.04.02 </t>
  </si>
  <si>
    <t xml:space="preserve">54.04.01 </t>
  </si>
  <si>
    <t xml:space="preserve">54.04.02 </t>
  </si>
  <si>
    <t xml:space="preserve"> (заочная форма обучения)</t>
  </si>
  <si>
    <t>В целом по заочной форме обучения</t>
  </si>
  <si>
    <t xml:space="preserve">39.03.02 </t>
  </si>
  <si>
    <t>Бюджет РФ</t>
  </si>
  <si>
    <t>Бюджет ХМАО</t>
  </si>
  <si>
    <t>Зачислено всего РФ</t>
  </si>
  <si>
    <t>Зачислено всего ХМАО</t>
  </si>
  <si>
    <t>Зачислено на коммерческой основе</t>
  </si>
  <si>
    <t>Дизайн (Графический дизайн)</t>
  </si>
  <si>
    <t>Журналистика (Деловая журналистика)</t>
  </si>
  <si>
    <t>Землеустройство и кадастры (Управление земельными ресурсами)</t>
  </si>
  <si>
    <t>Лингвистика (Перевод и переводоведение)</t>
  </si>
  <si>
    <t>Нефтегазовое дело (Эксплуатация и обслуживание технологических объектов нефтегазового производства)</t>
  </si>
  <si>
    <t>Педагогическое образование (Историческое образование)</t>
  </si>
  <si>
    <t>Педагогическое образование (Филологическое образование)</t>
  </si>
  <si>
    <t xml:space="preserve">01.03.02 </t>
  </si>
  <si>
    <t>Психология (Психология развития и образования)</t>
  </si>
  <si>
    <t>Теплоэнергетика и теплотехника (Промышленная теплоэнергетика)</t>
  </si>
  <si>
    <t>Торговое дело (Маркетинг в торговой деятельности)</t>
  </si>
  <si>
    <t>Туризм (Технология и организация туроператорских и турагентских услуг)</t>
  </si>
  <si>
    <t>Экология и природопользование (Экология)</t>
  </si>
  <si>
    <t>Биология (Экология)</t>
  </si>
  <si>
    <t>Информатика и вычислительная техника (Информационное и программное обеспечение автоматизированных систем)</t>
  </si>
  <si>
    <t>Картография и геоинформатика (Картография)</t>
  </si>
  <si>
    <t>Лингвистика (Теория обучения иностранным языкам и межкультурная коммуникация)</t>
  </si>
  <si>
    <t>Педагогическое образование (Всеобщая история)</t>
  </si>
  <si>
    <t>Педагогическое образование (Изобразительное искусство)</t>
  </si>
  <si>
    <t>Педагогическое образование (Литература в профильном образовании)</t>
  </si>
  <si>
    <t>Педагогическое образование (Математика в профильном образовании)</t>
  </si>
  <si>
    <t>Педагогическое образование (Менеджмент в образовании)</t>
  </si>
  <si>
    <t>Педагогическое образование (Музыкальная культура и образование)</t>
  </si>
  <si>
    <t>Педагогическое образование (Современные технологии физкультурного образования)</t>
  </si>
  <si>
    <t>Психолого-педагогическое образование (Психолог образования)</t>
  </si>
  <si>
    <t>Туризм (Организация и управление туристическим бизнесом)</t>
  </si>
  <si>
    <t>Экология и природопользование (Природопользование и устойчивое развитие)</t>
  </si>
  <si>
    <t>Электроэнергетика и электротехника (Релейная защита и автоматизация электроэнергетических систем)</t>
  </si>
  <si>
    <t>Психолого-педагогическое образование (Психология и социальная педагогика)</t>
  </si>
  <si>
    <t>Социальная работа (Социальная работа в системе социальных служб)</t>
  </si>
  <si>
    <t xml:space="preserve">07.03.01 </t>
  </si>
  <si>
    <t xml:space="preserve">54.03.02 </t>
  </si>
  <si>
    <t xml:space="preserve">42.03.02 </t>
  </si>
  <si>
    <t xml:space="preserve">09.03.02 </t>
  </si>
  <si>
    <t xml:space="preserve">21.03.01 </t>
  </si>
  <si>
    <t xml:space="preserve">39.03.03 </t>
  </si>
  <si>
    <t xml:space="preserve">13.03.01 </t>
  </si>
  <si>
    <t xml:space="preserve">38.03.06 </t>
  </si>
  <si>
    <t>Документоведение и архивоведение (Документационное обеспечение органов государственной и муниципальной власти)</t>
  </si>
  <si>
    <t xml:space="preserve">45.04.02 </t>
  </si>
  <si>
    <t>Педагогическое образование (Безопасность жизнедеятельности населения и территорий в ЧС)</t>
  </si>
  <si>
    <t xml:space="preserve">44.03.02 </t>
  </si>
  <si>
    <t>Педагогическое образование (Русский язык в профильном образовании)</t>
  </si>
  <si>
    <t>Педагогическое образование (Современные технологии обучения иностранным языкам)</t>
  </si>
  <si>
    <t>Конкурс по заявлениям</t>
  </si>
  <si>
    <t>в т. ч. особая квота</t>
  </si>
  <si>
    <t xml:space="preserve">15.03.04 </t>
  </si>
  <si>
    <t>Автоматизация технологических процессов и производств (Компьютерные системы автоматизации нефтегазовых производств)</t>
  </si>
  <si>
    <t>Архитектура (Архитектурное проектирование)</t>
  </si>
  <si>
    <t>Документоведение и архивоведение (Кадровое делопроизводство)</t>
  </si>
  <si>
    <t xml:space="preserve">20.03.01 </t>
  </si>
  <si>
    <t>Техносферная безопасность (Безопасность труда)</t>
  </si>
  <si>
    <t>План приема (бюджет)</t>
  </si>
  <si>
    <t>Педагогическое образование (Биология)</t>
  </si>
  <si>
    <t>Педагогическое образование (Дополнительное образование детей)</t>
  </si>
  <si>
    <t xml:space="preserve">37.04.01 </t>
  </si>
  <si>
    <t>Психология (Психологическая безопасность личности и среды)</t>
  </si>
  <si>
    <t>Психолого-педагогическое образование (Дошкольное образование)</t>
  </si>
  <si>
    <t>Физическая культура (Физкультурное образование)</t>
  </si>
  <si>
    <t>Педагогическое образование (География)</t>
  </si>
  <si>
    <t>Педагогическое образование (Хантыйская филология)</t>
  </si>
  <si>
    <t>Менеджмент</t>
  </si>
  <si>
    <t>Прикладная математика и информатика</t>
  </si>
  <si>
    <t>Электроэнергетика и электротехника</t>
  </si>
  <si>
    <t xml:space="preserve">42.04.02 </t>
  </si>
  <si>
    <t>Журналистика (Функционирование СМИ)</t>
  </si>
  <si>
    <t>Педагогическое образование (Отечественная история)</t>
  </si>
  <si>
    <t xml:space="preserve">20.04.02 </t>
  </si>
  <si>
    <t>Природообустройство и водопользование (Природоохранное обустройство территорий)</t>
  </si>
  <si>
    <t xml:space="preserve">42.04.01 </t>
  </si>
  <si>
    <t>Реклама и связи с общественностью (Реклама и связи с общественностью в системе массовых коммуникаций)</t>
  </si>
  <si>
    <t>5 (+1 МОН)</t>
  </si>
  <si>
    <t xml:space="preserve">Сведения по приему в Нижневартовский государственный  университет на 2020-2021 учебный год </t>
  </si>
  <si>
    <t>Сведения по приему в Нижневартовский государственный университет на 2020-2021 учебный год</t>
  </si>
  <si>
    <t xml:space="preserve"> (очно-заочная форма обучения)</t>
  </si>
  <si>
    <t>В целом по очно-заочной форме обучения</t>
  </si>
  <si>
    <t>Организация работы с молодежью (Соц. технологии работы с молодежью)</t>
  </si>
  <si>
    <t>Информационные системы и технологии (ИСиТ в бизнесе)</t>
  </si>
  <si>
    <t>Информатика и вычислительная техника (ПОСВТ и АС)</t>
  </si>
  <si>
    <t>Реклама и связи с общественностью (РиСО в коммерческой сфере)</t>
  </si>
  <si>
    <t>Декоративно-прикладное искусство и народные промыслы (Худож. текстиль)</t>
  </si>
  <si>
    <t>Декоративно-прикладное искусство и народные промыслы (Худож. ткачество)</t>
  </si>
  <si>
    <t xml:space="preserve">Педагогическое образование (Иностранный язык)  </t>
  </si>
  <si>
    <t xml:space="preserve">Педагогическое образование (Информатика) </t>
  </si>
  <si>
    <t xml:space="preserve">Педагогическое образование (Историческое образование) </t>
  </si>
  <si>
    <t xml:space="preserve">Педагогическое образование (Математика) </t>
  </si>
  <si>
    <t xml:space="preserve">Педагогическое образование (Музыкальное образование) </t>
  </si>
  <si>
    <t xml:space="preserve">Педагогическое образование (Начальное образование)  </t>
  </si>
  <si>
    <t xml:space="preserve">Педагогическое образование (Образование в области БЖ) </t>
  </si>
  <si>
    <t xml:space="preserve">Педагогическое образование (Образование в области ИЗО и ДПИ) </t>
  </si>
  <si>
    <t xml:space="preserve">Педагогическое образование (Филологическое образование)  </t>
  </si>
  <si>
    <t xml:space="preserve">Педагогическое образование (Физкультурное образование)  </t>
  </si>
  <si>
    <t>Бюджетные места</t>
  </si>
  <si>
    <t>Внебюджетные места</t>
  </si>
  <si>
    <t>Максимальное количество баллов</t>
  </si>
  <si>
    <t>Минимальное количество баллов</t>
  </si>
  <si>
    <t xml:space="preserve">                                                                                                               БАКАЛАВРИАТ</t>
  </si>
  <si>
    <t xml:space="preserve">                                                                                                                                             БАКАЛАВРИАТ</t>
  </si>
  <si>
    <t xml:space="preserve">                                                                                                                               МАГИСТРАТУРА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</si>
</sst>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2"/>
    </font>
    <font>
      <sz val="9"/>
      <name val="Times New Roman"/>
      <family val="1"/>
      <charset val="204"/>
    </font>
    <font>
      <sz val="9"/>
      <name val="Times New Roman"/>
      <family val="2"/>
    </font>
    <font>
      <sz val="9"/>
      <color rgb="FFFF0000"/>
      <name val="Times New Roman"/>
      <family val="2"/>
    </font>
    <font>
      <sz val="9"/>
      <name val="Arial Cyr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>
      <alignment horizontal="left"/>
    </xf>
    <xf numFmtId="0" fontId="2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16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/>
    <xf numFmtId="0" fontId="8" fillId="0" borderId="0" xfId="0" applyFont="1"/>
    <xf numFmtId="0" fontId="9" fillId="0" borderId="0" xfId="0" applyFont="1"/>
    <xf numFmtId="0" fontId="6" fillId="0" borderId="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2" fontId="7" fillId="0" borderId="9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5" fillId="0" borderId="2" xfId="1" applyFont="1" applyBorder="1" applyAlignment="1">
      <alignment horizontal="center" vertical="center" wrapText="1"/>
    </xf>
    <xf numFmtId="0" fontId="15" fillId="0" borderId="2" xfId="11" applyNumberFormat="1" applyFont="1" applyBorder="1" applyAlignment="1">
      <alignment horizontal="center" vertical="center" wrapText="1"/>
    </xf>
    <xf numFmtId="0" fontId="15" fillId="0" borderId="2" xfId="10" applyNumberFormat="1" applyFont="1" applyBorder="1" applyAlignment="1">
      <alignment horizontal="center" vertical="center" wrapText="1"/>
    </xf>
    <xf numFmtId="0" fontId="7" fillId="3" borderId="2" xfId="10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2" borderId="2" xfId="1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6" fillId="0" borderId="2" xfId="9" applyNumberFormat="1" applyFont="1" applyBorder="1" applyAlignment="1">
      <alignment horizontal="left" vertical="center" wrapText="1"/>
    </xf>
    <xf numFmtId="0" fontId="7" fillId="0" borderId="2" xfId="9" applyNumberFormat="1" applyFont="1" applyBorder="1" applyAlignment="1">
      <alignment horizontal="center" vertical="center" wrapText="1"/>
    </xf>
    <xf numFmtId="0" fontId="15" fillId="0" borderId="2" xfId="9" applyNumberFormat="1" applyFont="1" applyBorder="1" applyAlignment="1">
      <alignment horizontal="center" vertical="center" wrapText="1"/>
    </xf>
    <xf numFmtId="0" fontId="16" fillId="0" borderId="2" xfId="11" applyNumberFormat="1" applyFont="1" applyBorder="1" applyAlignment="1">
      <alignment horizontal="left" vertical="center" wrapText="1"/>
    </xf>
    <xf numFmtId="0" fontId="9" fillId="0" borderId="0" xfId="0" applyFont="1" applyBorder="1"/>
    <xf numFmtId="0" fontId="17" fillId="0" borderId="2" xfId="10" applyNumberFormat="1" applyFont="1" applyBorder="1" applyAlignment="1">
      <alignment horizontal="center" vertical="center" wrapText="1"/>
    </xf>
    <xf numFmtId="0" fontId="7" fillId="0" borderId="2" xfId="11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15" fillId="2" borderId="2" xfId="9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4" fillId="2" borderId="0" xfId="0" applyFont="1" applyFill="1"/>
    <xf numFmtId="0" fontId="15" fillId="0" borderId="0" xfId="0" applyFont="1"/>
    <xf numFmtId="0" fontId="2" fillId="0" borderId="0" xfId="2" applyFont="1" applyAlignment="1"/>
    <xf numFmtId="2" fontId="2" fillId="0" borderId="0" xfId="2" applyNumberFormat="1" applyFont="1" applyAlignment="1">
      <alignment horizontal="right"/>
    </xf>
    <xf numFmtId="1" fontId="2" fillId="0" borderId="0" xfId="2" applyNumberFormat="1" applyFont="1" applyFill="1" applyAlignment="1">
      <alignment horizontal="right"/>
    </xf>
    <xf numFmtId="0" fontId="16" fillId="0" borderId="2" xfId="10" applyNumberFormat="1" applyFont="1" applyBorder="1" applyAlignment="1">
      <alignment horizontal="center" vertical="center" wrapText="1"/>
    </xf>
    <xf numFmtId="164" fontId="16" fillId="2" borderId="2" xfId="10" applyNumberFormat="1" applyFont="1" applyFill="1" applyBorder="1" applyAlignment="1">
      <alignment horizontal="center" vertical="center" wrapText="1"/>
    </xf>
    <xf numFmtId="1" fontId="14" fillId="2" borderId="0" xfId="1" applyNumberFormat="1" applyFont="1" applyFill="1" applyBorder="1" applyAlignment="1">
      <alignment horizontal="center" vertical="center"/>
    </xf>
    <xf numFmtId="0" fontId="13" fillId="4" borderId="2" xfId="8" applyNumberFormat="1" applyFont="1" applyFill="1" applyBorder="1" applyAlignment="1">
      <alignment horizontal="left" vertical="center" wrapText="1"/>
    </xf>
    <xf numFmtId="0" fontId="13" fillId="2" borderId="2" xfId="8" applyNumberFormat="1" applyFont="1" applyFill="1" applyBorder="1" applyAlignment="1">
      <alignment horizontal="left" vertical="center" wrapText="1"/>
    </xf>
    <xf numFmtId="0" fontId="15" fillId="2" borderId="2" xfId="9" applyNumberFormat="1" applyFont="1" applyFill="1" applyBorder="1" applyAlignment="1">
      <alignment horizontal="left" vertical="center" wrapText="1"/>
    </xf>
    <xf numFmtId="0" fontId="7" fillId="2" borderId="2" xfId="9" applyNumberFormat="1" applyFont="1" applyFill="1" applyBorder="1" applyAlignment="1">
      <alignment horizontal="center" vertical="center" wrapText="1"/>
    </xf>
    <xf numFmtId="0" fontId="15" fillId="0" borderId="2" xfId="11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164" fontId="15" fillId="0" borderId="2" xfId="9" applyNumberFormat="1" applyFont="1" applyBorder="1" applyAlignment="1">
      <alignment horizontal="center" vertical="center" wrapText="1"/>
    </xf>
    <xf numFmtId="0" fontId="15" fillId="3" borderId="2" xfId="9" applyNumberFormat="1" applyFont="1" applyFill="1" applyBorder="1" applyAlignment="1">
      <alignment horizontal="center" vertical="center" wrapText="1"/>
    </xf>
    <xf numFmtId="164" fontId="15" fillId="2" borderId="2" xfId="9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1" fontId="7" fillId="0" borderId="2" xfId="1" applyNumberFormat="1" applyFont="1" applyBorder="1" applyAlignment="1">
      <alignment horizontal="center" vertical="center"/>
    </xf>
    <xf numFmtId="164" fontId="7" fillId="0" borderId="2" xfId="9" applyNumberFormat="1" applyFont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/>
    </xf>
    <xf numFmtId="0" fontId="7" fillId="3" borderId="2" xfId="4" applyFont="1" applyFill="1" applyBorder="1" applyAlignment="1">
      <alignment horizontal="center" vertical="center"/>
    </xf>
    <xf numFmtId="0" fontId="7" fillId="3" borderId="2" xfId="9" applyNumberFormat="1" applyFont="1" applyFill="1" applyBorder="1" applyAlignment="1">
      <alignment horizontal="center" vertical="center" wrapText="1"/>
    </xf>
    <xf numFmtId="0" fontId="7" fillId="3" borderId="2" xfId="6" applyFont="1" applyFill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/>
    </xf>
    <xf numFmtId="1" fontId="7" fillId="3" borderId="2" xfId="0" applyNumberFormat="1" applyFont="1" applyFill="1" applyBorder="1" applyAlignment="1">
      <alignment horizontal="center"/>
    </xf>
    <xf numFmtId="0" fontId="15" fillId="0" borderId="0" xfId="0" applyFont="1" applyAlignment="1"/>
    <xf numFmtId="1" fontId="7" fillId="0" borderId="9" xfId="0" applyNumberFormat="1" applyFont="1" applyBorder="1" applyAlignment="1">
      <alignment horizontal="center"/>
    </xf>
    <xf numFmtId="1" fontId="7" fillId="2" borderId="9" xfId="0" applyNumberFormat="1" applyFont="1" applyFill="1" applyBorder="1" applyAlignment="1">
      <alignment horizontal="center"/>
    </xf>
    <xf numFmtId="0" fontId="20" fillId="0" borderId="0" xfId="2" applyFont="1" applyAlignment="1"/>
    <xf numFmtId="2" fontId="20" fillId="0" borderId="0" xfId="2" applyNumberFormat="1" applyFont="1" applyAlignment="1">
      <alignment horizontal="right"/>
    </xf>
    <xf numFmtId="1" fontId="20" fillId="0" borderId="0" xfId="2" applyNumberFormat="1" applyFont="1" applyFill="1" applyAlignment="1">
      <alignment horizontal="right"/>
    </xf>
    <xf numFmtId="1" fontId="15" fillId="3" borderId="2" xfId="1" applyNumberFormat="1" applyFont="1" applyFill="1" applyBorder="1" applyAlignment="1">
      <alignment horizontal="center" vertical="center"/>
    </xf>
    <xf numFmtId="1" fontId="7" fillId="0" borderId="2" xfId="3" applyNumberFormat="1" applyFont="1" applyBorder="1" applyAlignment="1">
      <alignment horizontal="center"/>
    </xf>
    <xf numFmtId="1" fontId="7" fillId="3" borderId="2" xfId="1" applyNumberFormat="1" applyFont="1" applyFill="1" applyBorder="1" applyAlignment="1">
      <alignment horizontal="center" vertical="center"/>
    </xf>
    <xf numFmtId="0" fontId="18" fillId="0" borderId="0" xfId="0" applyFont="1"/>
    <xf numFmtId="0" fontId="19" fillId="2" borderId="2" xfId="9" applyNumberFormat="1" applyFont="1" applyFill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/>
    </xf>
    <xf numFmtId="0" fontId="7" fillId="3" borderId="2" xfId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8" fillId="0" borderId="0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wrapText="1"/>
    </xf>
    <xf numFmtId="0" fontId="5" fillId="0" borderId="9" xfId="1" applyFont="1" applyFill="1" applyBorder="1" applyAlignment="1">
      <alignment horizontal="center" wrapText="1"/>
    </xf>
    <xf numFmtId="0" fontId="6" fillId="0" borderId="3" xfId="3" applyFont="1" applyBorder="1" applyAlignment="1">
      <alignment horizontal="left"/>
    </xf>
    <xf numFmtId="0" fontId="6" fillId="0" borderId="4" xfId="3" applyFont="1" applyBorder="1" applyAlignment="1">
      <alignment horizontal="left"/>
    </xf>
    <xf numFmtId="0" fontId="6" fillId="0" borderId="7" xfId="3" applyFont="1" applyBorder="1" applyAlignment="1">
      <alignment horizontal="left"/>
    </xf>
    <xf numFmtId="0" fontId="5" fillId="0" borderId="2" xfId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10" xfId="7"/>
    <cellStyle name="Обычный 2" xfId="3"/>
    <cellStyle name="Обычный 3" xfId="4"/>
    <cellStyle name="Обычный 4" xfId="5"/>
    <cellStyle name="Обычный 9" xfId="6"/>
    <cellStyle name="Обычный_Заочка" xfId="10"/>
    <cellStyle name="Обычный_Заочное" xfId="11"/>
    <cellStyle name="Обычный_Лист1" xfId="1"/>
    <cellStyle name="Обычный_Лист2" xfId="2"/>
    <cellStyle name="Обычный_Магистры" xfId="8"/>
    <cellStyle name="Обычный_Очное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="110" zoomScaleNormal="110" workbookViewId="0">
      <pane ySplit="6" topLeftCell="A7" activePane="bottomLeft" state="frozen"/>
      <selection pane="bottomLeft" activeCell="C3" sqref="C3:C6"/>
    </sheetView>
  </sheetViews>
  <sheetFormatPr defaultRowHeight="12.75"/>
  <cols>
    <col min="1" max="1" width="3" style="3" customWidth="1"/>
    <col min="2" max="2" width="6.42578125" style="1" customWidth="1"/>
    <col min="3" max="3" width="59" style="1" customWidth="1"/>
    <col min="4" max="4" width="7.140625" style="3" customWidth="1"/>
    <col min="5" max="5" width="10.5703125" style="3" customWidth="1"/>
    <col min="6" max="6" width="9.28515625" style="3" customWidth="1"/>
    <col min="7" max="7" width="8.28515625" style="3" customWidth="1"/>
    <col min="8" max="8" width="7" style="4" customWidth="1"/>
    <col min="9" max="9" width="9.28515625" style="1" bestFit="1" customWidth="1"/>
    <col min="10" max="10" width="5.85546875" style="1" customWidth="1"/>
    <col min="11" max="11" width="11.28515625" style="1" customWidth="1"/>
    <col min="12" max="12" width="12.28515625" style="1" customWidth="1"/>
    <col min="13" max="13" width="11.5703125" style="1" customWidth="1"/>
    <col min="14" max="14" width="12" style="1" customWidth="1"/>
    <col min="15" max="15" width="12.5703125" style="1" customWidth="1"/>
    <col min="16" max="16" width="11.7109375" style="1" customWidth="1"/>
    <col min="17" max="17" width="13.42578125" style="1" customWidth="1"/>
    <col min="18" max="18" width="9.140625" style="1"/>
    <col min="19" max="19" width="10.42578125" style="1" bestFit="1" customWidth="1"/>
    <col min="20" max="16384" width="9.140625" style="1"/>
  </cols>
  <sheetData>
    <row r="1" spans="1:15" s="6" customFormat="1" ht="15.75">
      <c r="A1" s="83" t="s">
        <v>117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5" s="6" customFormat="1" ht="15.75">
      <c r="A2" s="83" t="s">
        <v>10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5" ht="12" customHeight="1">
      <c r="A3" s="84" t="s">
        <v>0</v>
      </c>
      <c r="B3" s="84" t="s">
        <v>1</v>
      </c>
      <c r="C3" s="84" t="s">
        <v>9</v>
      </c>
      <c r="D3" s="84" t="s">
        <v>97</v>
      </c>
      <c r="E3" s="84" t="s">
        <v>2</v>
      </c>
      <c r="F3" s="84" t="s">
        <v>89</v>
      </c>
      <c r="G3" s="87" t="s">
        <v>3</v>
      </c>
      <c r="H3" s="87"/>
      <c r="I3" s="87"/>
      <c r="J3" s="87"/>
      <c r="K3" s="87"/>
      <c r="L3" s="96" t="s">
        <v>137</v>
      </c>
      <c r="M3" s="96"/>
      <c r="N3" s="96" t="s">
        <v>138</v>
      </c>
      <c r="O3" s="96"/>
    </row>
    <row r="4" spans="1:15">
      <c r="A4" s="85"/>
      <c r="B4" s="85"/>
      <c r="C4" s="85"/>
      <c r="D4" s="85"/>
      <c r="E4" s="85"/>
      <c r="F4" s="85"/>
      <c r="G4" s="91" t="s">
        <v>5</v>
      </c>
      <c r="H4" s="92"/>
      <c r="I4" s="92"/>
      <c r="J4" s="93"/>
      <c r="K4" s="88" t="s">
        <v>44</v>
      </c>
      <c r="L4" s="96"/>
      <c r="M4" s="96"/>
      <c r="N4" s="96"/>
      <c r="O4" s="96"/>
    </row>
    <row r="5" spans="1:15" ht="12.75" customHeight="1">
      <c r="A5" s="85"/>
      <c r="B5" s="85"/>
      <c r="C5" s="85"/>
      <c r="D5" s="85"/>
      <c r="E5" s="85"/>
      <c r="F5" s="85"/>
      <c r="G5" s="94" t="s">
        <v>40</v>
      </c>
      <c r="H5" s="104"/>
      <c r="I5" s="94" t="s">
        <v>41</v>
      </c>
      <c r="J5" s="95"/>
      <c r="K5" s="89"/>
      <c r="L5" s="105" t="s">
        <v>139</v>
      </c>
      <c r="M5" s="105" t="s">
        <v>140</v>
      </c>
      <c r="N5" s="105" t="s">
        <v>139</v>
      </c>
      <c r="O5" s="105" t="s">
        <v>140</v>
      </c>
    </row>
    <row r="6" spans="1:15" s="2" customFormat="1" ht="33.75" customHeight="1">
      <c r="A6" s="86"/>
      <c r="B6" s="86"/>
      <c r="C6" s="86"/>
      <c r="D6" s="86"/>
      <c r="E6" s="86"/>
      <c r="F6" s="86"/>
      <c r="G6" s="22" t="s">
        <v>42</v>
      </c>
      <c r="H6" s="22" t="s">
        <v>90</v>
      </c>
      <c r="I6" s="21" t="s">
        <v>43</v>
      </c>
      <c r="J6" s="21" t="s">
        <v>90</v>
      </c>
      <c r="K6" s="90"/>
      <c r="L6" s="105"/>
      <c r="M6" s="105"/>
      <c r="N6" s="105"/>
      <c r="O6" s="105"/>
    </row>
    <row r="7" spans="1:15" s="2" customFormat="1">
      <c r="A7" s="100" t="s">
        <v>142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</row>
    <row r="8" spans="1:15" s="30" customFormat="1" ht="26.25" customHeight="1">
      <c r="A8" s="42">
        <v>1</v>
      </c>
      <c r="B8" s="23" t="s">
        <v>91</v>
      </c>
      <c r="C8" s="23" t="s">
        <v>92</v>
      </c>
      <c r="D8" s="24">
        <v>0</v>
      </c>
      <c r="E8" s="25">
        <v>19</v>
      </c>
      <c r="F8" s="48">
        <v>0</v>
      </c>
      <c r="G8" s="49" t="s">
        <v>25</v>
      </c>
      <c r="H8" s="49" t="s">
        <v>25</v>
      </c>
      <c r="I8" s="49" t="s">
        <v>25</v>
      </c>
      <c r="J8" s="49" t="s">
        <v>25</v>
      </c>
      <c r="K8" s="49" t="s">
        <v>25</v>
      </c>
      <c r="L8" s="45" t="s">
        <v>25</v>
      </c>
      <c r="M8" s="45" t="s">
        <v>25</v>
      </c>
      <c r="N8" s="45" t="s">
        <v>25</v>
      </c>
      <c r="O8" s="45" t="s">
        <v>25</v>
      </c>
    </row>
    <row r="9" spans="1:15" s="30" customFormat="1" ht="12" customHeight="1">
      <c r="A9" s="42">
        <v>2</v>
      </c>
      <c r="B9" s="23" t="s">
        <v>75</v>
      </c>
      <c r="C9" s="23" t="s">
        <v>93</v>
      </c>
      <c r="D9" s="24">
        <v>10</v>
      </c>
      <c r="E9" s="25">
        <v>34</v>
      </c>
      <c r="F9" s="48">
        <f t="shared" ref="F9:F42" si="0">E9/D9</f>
        <v>3.4</v>
      </c>
      <c r="G9" s="49" t="s">
        <v>25</v>
      </c>
      <c r="H9" s="49" t="s">
        <v>25</v>
      </c>
      <c r="I9" s="49">
        <v>10</v>
      </c>
      <c r="J9" s="49" t="s">
        <v>25</v>
      </c>
      <c r="K9" s="49">
        <v>2</v>
      </c>
      <c r="L9" s="80">
        <v>214</v>
      </c>
      <c r="M9" s="80">
        <v>159</v>
      </c>
      <c r="N9" s="80">
        <v>157</v>
      </c>
      <c r="O9" s="80">
        <v>152</v>
      </c>
    </row>
    <row r="10" spans="1:15" s="31" customFormat="1" ht="11.25" customHeight="1">
      <c r="A10" s="42">
        <v>3</v>
      </c>
      <c r="B10" s="23" t="s">
        <v>76</v>
      </c>
      <c r="C10" s="23" t="s">
        <v>126</v>
      </c>
      <c r="D10" s="24">
        <v>6</v>
      </c>
      <c r="E10" s="25">
        <v>18</v>
      </c>
      <c r="F10" s="48">
        <f t="shared" si="0"/>
        <v>3</v>
      </c>
      <c r="G10" s="49">
        <v>1</v>
      </c>
      <c r="H10" s="49">
        <v>1</v>
      </c>
      <c r="I10" s="49">
        <v>5</v>
      </c>
      <c r="J10" s="49" t="s">
        <v>25</v>
      </c>
      <c r="K10" s="49" t="s">
        <v>25</v>
      </c>
      <c r="L10" s="81">
        <v>288</v>
      </c>
      <c r="M10" s="81">
        <v>208</v>
      </c>
      <c r="N10" s="45" t="s">
        <v>25</v>
      </c>
      <c r="O10" s="45" t="s">
        <v>25</v>
      </c>
    </row>
    <row r="11" spans="1:15" s="31" customFormat="1" ht="11.25" customHeight="1">
      <c r="A11" s="42">
        <v>4</v>
      </c>
      <c r="B11" s="23" t="s">
        <v>12</v>
      </c>
      <c r="C11" s="23" t="s">
        <v>45</v>
      </c>
      <c r="D11" s="24">
        <v>10</v>
      </c>
      <c r="E11" s="25">
        <v>62</v>
      </c>
      <c r="F11" s="48">
        <f t="shared" si="0"/>
        <v>6.2</v>
      </c>
      <c r="G11" s="49" t="s">
        <v>25</v>
      </c>
      <c r="H11" s="49" t="s">
        <v>25</v>
      </c>
      <c r="I11" s="49">
        <v>10</v>
      </c>
      <c r="J11" s="49">
        <v>1</v>
      </c>
      <c r="K11" s="49">
        <v>3</v>
      </c>
      <c r="L11" s="81">
        <v>256</v>
      </c>
      <c r="M11" s="81">
        <v>181</v>
      </c>
      <c r="N11" s="81">
        <v>156</v>
      </c>
      <c r="O11" s="81">
        <v>140</v>
      </c>
    </row>
    <row r="12" spans="1:15" s="30" customFormat="1" ht="11.25" customHeight="1">
      <c r="A12" s="42">
        <v>5</v>
      </c>
      <c r="B12" s="23" t="s">
        <v>13</v>
      </c>
      <c r="C12" s="23" t="s">
        <v>94</v>
      </c>
      <c r="D12" s="24">
        <v>10</v>
      </c>
      <c r="E12" s="25">
        <v>45</v>
      </c>
      <c r="F12" s="48">
        <f t="shared" si="0"/>
        <v>4.5</v>
      </c>
      <c r="G12" s="49" t="s">
        <v>25</v>
      </c>
      <c r="H12" s="49" t="s">
        <v>25</v>
      </c>
      <c r="I12" s="49">
        <v>10</v>
      </c>
      <c r="J12" s="49">
        <v>1</v>
      </c>
      <c r="K12" s="49" t="s">
        <v>25</v>
      </c>
      <c r="L12" s="80">
        <v>256</v>
      </c>
      <c r="M12" s="80">
        <v>140</v>
      </c>
      <c r="N12" s="45" t="s">
        <v>25</v>
      </c>
      <c r="O12" s="45" t="s">
        <v>25</v>
      </c>
    </row>
    <row r="13" spans="1:15" s="30" customFormat="1" ht="11.25" customHeight="1">
      <c r="A13" s="42">
        <v>6</v>
      </c>
      <c r="B13" s="23" t="s">
        <v>77</v>
      </c>
      <c r="C13" s="23" t="s">
        <v>46</v>
      </c>
      <c r="D13" s="24">
        <v>5</v>
      </c>
      <c r="E13" s="25">
        <v>48</v>
      </c>
      <c r="F13" s="48">
        <f t="shared" si="0"/>
        <v>9.6</v>
      </c>
      <c r="G13" s="49" t="s">
        <v>25</v>
      </c>
      <c r="H13" s="49" t="s">
        <v>25</v>
      </c>
      <c r="I13" s="49">
        <v>5</v>
      </c>
      <c r="J13" s="49" t="s">
        <v>25</v>
      </c>
      <c r="K13" s="49" t="s">
        <v>25</v>
      </c>
      <c r="L13" s="80">
        <v>213</v>
      </c>
      <c r="M13" s="80">
        <v>148</v>
      </c>
      <c r="N13" s="45" t="s">
        <v>25</v>
      </c>
      <c r="O13" s="45" t="s">
        <v>25</v>
      </c>
    </row>
    <row r="14" spans="1:15" s="30" customFormat="1" ht="11.25" customHeight="1">
      <c r="A14" s="42">
        <v>7</v>
      </c>
      <c r="B14" s="23" t="s">
        <v>14</v>
      </c>
      <c r="C14" s="23" t="s">
        <v>47</v>
      </c>
      <c r="D14" s="24">
        <v>15</v>
      </c>
      <c r="E14" s="25">
        <v>68</v>
      </c>
      <c r="F14" s="48">
        <f t="shared" si="0"/>
        <v>4.5333333333333332</v>
      </c>
      <c r="G14" s="49" t="s">
        <v>25</v>
      </c>
      <c r="H14" s="49" t="s">
        <v>25</v>
      </c>
      <c r="I14" s="49">
        <v>15</v>
      </c>
      <c r="J14" s="49" t="s">
        <v>25</v>
      </c>
      <c r="K14" s="49" t="s">
        <v>25</v>
      </c>
      <c r="L14" s="80">
        <v>202</v>
      </c>
      <c r="M14" s="80">
        <v>125</v>
      </c>
      <c r="N14" s="45" t="s">
        <v>25</v>
      </c>
      <c r="O14" s="45" t="s">
        <v>25</v>
      </c>
    </row>
    <row r="15" spans="1:15" s="31" customFormat="1" ht="12" customHeight="1">
      <c r="A15" s="42">
        <v>8</v>
      </c>
      <c r="B15" s="23" t="s">
        <v>15</v>
      </c>
      <c r="C15" s="23" t="s">
        <v>123</v>
      </c>
      <c r="D15" s="24">
        <v>55</v>
      </c>
      <c r="E15" s="25">
        <v>174</v>
      </c>
      <c r="F15" s="48">
        <f t="shared" si="0"/>
        <v>3.1636363636363636</v>
      </c>
      <c r="G15" s="49">
        <v>55</v>
      </c>
      <c r="H15" s="49">
        <v>4</v>
      </c>
      <c r="I15" s="49" t="s">
        <v>25</v>
      </c>
      <c r="J15" s="49" t="s">
        <v>25</v>
      </c>
      <c r="K15" s="49">
        <v>1</v>
      </c>
      <c r="L15" s="81">
        <v>240</v>
      </c>
      <c r="M15" s="81">
        <v>147</v>
      </c>
      <c r="N15" s="81">
        <v>122</v>
      </c>
      <c r="O15" s="81">
        <v>122</v>
      </c>
    </row>
    <row r="16" spans="1:15" s="30" customFormat="1" ht="12" customHeight="1">
      <c r="A16" s="42">
        <v>9</v>
      </c>
      <c r="B16" s="23" t="s">
        <v>78</v>
      </c>
      <c r="C16" s="23" t="s">
        <v>122</v>
      </c>
      <c r="D16" s="24">
        <v>15</v>
      </c>
      <c r="E16" s="25">
        <v>144</v>
      </c>
      <c r="F16" s="48">
        <f t="shared" si="0"/>
        <v>9.6</v>
      </c>
      <c r="G16" s="49" t="s">
        <v>116</v>
      </c>
      <c r="H16" s="49" t="s">
        <v>25</v>
      </c>
      <c r="I16" s="49">
        <v>10</v>
      </c>
      <c r="J16" s="49" t="s">
        <v>25</v>
      </c>
      <c r="K16" s="49">
        <v>4</v>
      </c>
      <c r="L16" s="80">
        <v>217</v>
      </c>
      <c r="M16" s="80">
        <v>156</v>
      </c>
      <c r="N16" s="80">
        <v>140</v>
      </c>
      <c r="O16" s="80">
        <v>123</v>
      </c>
    </row>
    <row r="17" spans="1:15" s="30" customFormat="1" ht="12" customHeight="1">
      <c r="A17" s="42">
        <v>10</v>
      </c>
      <c r="B17" s="23" t="s">
        <v>16</v>
      </c>
      <c r="C17" s="23" t="s">
        <v>48</v>
      </c>
      <c r="D17" s="24">
        <v>24</v>
      </c>
      <c r="E17" s="25">
        <v>97</v>
      </c>
      <c r="F17" s="48">
        <f t="shared" si="0"/>
        <v>4.041666666666667</v>
      </c>
      <c r="G17" s="49">
        <v>14</v>
      </c>
      <c r="H17" s="49">
        <v>2</v>
      </c>
      <c r="I17" s="49">
        <v>10</v>
      </c>
      <c r="J17" s="49" t="s">
        <v>25</v>
      </c>
      <c r="K17" s="49" t="s">
        <v>25</v>
      </c>
      <c r="L17" s="80">
        <v>278</v>
      </c>
      <c r="M17" s="80">
        <v>198</v>
      </c>
      <c r="N17" s="45" t="s">
        <v>25</v>
      </c>
      <c r="O17" s="45" t="s">
        <v>25</v>
      </c>
    </row>
    <row r="18" spans="1:15" s="30" customFormat="1" ht="11.25" customHeight="1">
      <c r="A18" s="42">
        <v>11</v>
      </c>
      <c r="B18" s="23" t="s">
        <v>17</v>
      </c>
      <c r="C18" s="23" t="s">
        <v>106</v>
      </c>
      <c r="D18" s="24">
        <v>15</v>
      </c>
      <c r="E18" s="25">
        <v>128</v>
      </c>
      <c r="F18" s="48">
        <f t="shared" si="0"/>
        <v>8.5333333333333332</v>
      </c>
      <c r="G18" s="49" t="s">
        <v>25</v>
      </c>
      <c r="H18" s="49" t="s">
        <v>25</v>
      </c>
      <c r="I18" s="49">
        <v>15</v>
      </c>
      <c r="J18" s="49">
        <v>2</v>
      </c>
      <c r="K18" s="49">
        <v>7</v>
      </c>
      <c r="L18" s="80">
        <v>249</v>
      </c>
      <c r="M18" s="80">
        <v>203</v>
      </c>
      <c r="N18" s="80">
        <v>202</v>
      </c>
      <c r="O18" s="80">
        <v>148</v>
      </c>
    </row>
    <row r="19" spans="1:15" s="2" customFormat="1" ht="25.5" customHeight="1">
      <c r="A19" s="42">
        <v>12</v>
      </c>
      <c r="B19" s="23" t="s">
        <v>79</v>
      </c>
      <c r="C19" s="23" t="s">
        <v>49</v>
      </c>
      <c r="D19" s="24">
        <v>31</v>
      </c>
      <c r="E19" s="25">
        <v>128</v>
      </c>
      <c r="F19" s="48">
        <f t="shared" si="0"/>
        <v>4.129032258064516</v>
      </c>
      <c r="G19" s="49">
        <v>21</v>
      </c>
      <c r="H19" s="49">
        <v>1</v>
      </c>
      <c r="I19" s="49">
        <v>10</v>
      </c>
      <c r="J19" s="49" t="s">
        <v>25</v>
      </c>
      <c r="K19" s="49">
        <v>1</v>
      </c>
      <c r="L19" s="77">
        <v>228</v>
      </c>
      <c r="M19" s="77">
        <v>128</v>
      </c>
      <c r="N19" s="77">
        <v>128</v>
      </c>
      <c r="O19" s="77">
        <v>128</v>
      </c>
    </row>
    <row r="20" spans="1:15" s="31" customFormat="1" ht="12.75" customHeight="1">
      <c r="A20" s="42">
        <v>13</v>
      </c>
      <c r="B20" s="23" t="s">
        <v>80</v>
      </c>
      <c r="C20" s="23" t="s">
        <v>121</v>
      </c>
      <c r="D20" s="24">
        <v>10</v>
      </c>
      <c r="E20" s="25">
        <v>49</v>
      </c>
      <c r="F20" s="48">
        <f t="shared" si="0"/>
        <v>4.9000000000000004</v>
      </c>
      <c r="G20" s="49" t="s">
        <v>25</v>
      </c>
      <c r="H20" s="49" t="s">
        <v>25</v>
      </c>
      <c r="I20" s="49">
        <v>10</v>
      </c>
      <c r="J20" s="49" t="s">
        <v>25</v>
      </c>
      <c r="K20" s="49">
        <v>1</v>
      </c>
      <c r="L20" s="81">
        <v>282</v>
      </c>
      <c r="M20" s="81">
        <v>171</v>
      </c>
      <c r="N20" s="81">
        <v>162</v>
      </c>
      <c r="O20" s="81">
        <v>162</v>
      </c>
    </row>
    <row r="21" spans="1:15" s="31" customFormat="1" ht="11.25" customHeight="1">
      <c r="A21" s="43">
        <v>14</v>
      </c>
      <c r="B21" s="44" t="s">
        <v>18</v>
      </c>
      <c r="C21" s="44" t="s">
        <v>127</v>
      </c>
      <c r="D21" s="45">
        <v>30</v>
      </c>
      <c r="E21" s="32">
        <v>85</v>
      </c>
      <c r="F21" s="50">
        <f t="shared" si="0"/>
        <v>2.8333333333333335</v>
      </c>
      <c r="G21" s="49">
        <v>10</v>
      </c>
      <c r="H21" s="49" t="s">
        <v>25</v>
      </c>
      <c r="I21" s="49">
        <v>20</v>
      </c>
      <c r="J21" s="49" t="s">
        <v>25</v>
      </c>
      <c r="K21" s="49" t="s">
        <v>25</v>
      </c>
      <c r="L21" s="82">
        <v>248</v>
      </c>
      <c r="M21" s="81">
        <v>162</v>
      </c>
      <c r="N21" s="45" t="s">
        <v>25</v>
      </c>
      <c r="O21" s="45" t="s">
        <v>25</v>
      </c>
    </row>
    <row r="22" spans="1:15" s="31" customFormat="1" ht="11.25" customHeight="1">
      <c r="A22" s="43">
        <v>15</v>
      </c>
      <c r="B22" s="44" t="s">
        <v>18</v>
      </c>
      <c r="C22" s="44" t="s">
        <v>128</v>
      </c>
      <c r="D22" s="45">
        <v>6</v>
      </c>
      <c r="E22" s="32">
        <v>23</v>
      </c>
      <c r="F22" s="50">
        <f t="shared" si="0"/>
        <v>3.8333333333333335</v>
      </c>
      <c r="G22" s="49" t="s">
        <v>25</v>
      </c>
      <c r="H22" s="49" t="s">
        <v>25</v>
      </c>
      <c r="I22" s="49">
        <v>6</v>
      </c>
      <c r="J22" s="49" t="s">
        <v>25</v>
      </c>
      <c r="K22" s="49" t="s">
        <v>25</v>
      </c>
      <c r="L22" s="82">
        <v>241</v>
      </c>
      <c r="M22" s="81">
        <v>165</v>
      </c>
      <c r="N22" s="45" t="s">
        <v>25</v>
      </c>
      <c r="O22" s="45" t="s">
        <v>25</v>
      </c>
    </row>
    <row r="23" spans="1:15" s="31" customFormat="1" ht="11.25" customHeight="1">
      <c r="A23" s="43">
        <v>16</v>
      </c>
      <c r="B23" s="44" t="s">
        <v>18</v>
      </c>
      <c r="C23" s="44" t="s">
        <v>129</v>
      </c>
      <c r="D23" s="45">
        <v>32</v>
      </c>
      <c r="E23" s="32">
        <v>63</v>
      </c>
      <c r="F23" s="50">
        <f t="shared" si="0"/>
        <v>1.96875</v>
      </c>
      <c r="G23" s="49">
        <v>20</v>
      </c>
      <c r="H23" s="49" t="s">
        <v>25</v>
      </c>
      <c r="I23" s="49">
        <v>12</v>
      </c>
      <c r="J23" s="49" t="s">
        <v>25</v>
      </c>
      <c r="K23" s="49">
        <v>1</v>
      </c>
      <c r="L23" s="82">
        <v>286</v>
      </c>
      <c r="M23" s="81">
        <v>136</v>
      </c>
      <c r="N23" s="81">
        <v>181</v>
      </c>
      <c r="O23" s="81">
        <v>181</v>
      </c>
    </row>
    <row r="24" spans="1:15" s="31" customFormat="1" ht="11.25" customHeight="1">
      <c r="A24" s="43">
        <v>17</v>
      </c>
      <c r="B24" s="44" t="s">
        <v>18</v>
      </c>
      <c r="C24" s="44" t="s">
        <v>130</v>
      </c>
      <c r="D24" s="45">
        <v>7</v>
      </c>
      <c r="E24" s="32">
        <v>38</v>
      </c>
      <c r="F24" s="50">
        <f t="shared" si="0"/>
        <v>5.4285714285714288</v>
      </c>
      <c r="G24" s="49" t="s">
        <v>25</v>
      </c>
      <c r="H24" s="49" t="s">
        <v>25</v>
      </c>
      <c r="I24" s="49">
        <v>7</v>
      </c>
      <c r="J24" s="49" t="s">
        <v>25</v>
      </c>
      <c r="K24" s="49" t="s">
        <v>25</v>
      </c>
      <c r="L24" s="82">
        <v>223</v>
      </c>
      <c r="M24" s="81">
        <v>184</v>
      </c>
      <c r="N24" s="45" t="s">
        <v>25</v>
      </c>
      <c r="O24" s="45" t="s">
        <v>25</v>
      </c>
    </row>
    <row r="25" spans="1:15" s="31" customFormat="1" ht="11.25" customHeight="1">
      <c r="A25" s="43">
        <v>18</v>
      </c>
      <c r="B25" s="44" t="s">
        <v>18</v>
      </c>
      <c r="C25" s="44" t="s">
        <v>131</v>
      </c>
      <c r="D25" s="45">
        <v>7</v>
      </c>
      <c r="E25" s="32">
        <v>17</v>
      </c>
      <c r="F25" s="50">
        <f t="shared" si="0"/>
        <v>2.4285714285714284</v>
      </c>
      <c r="G25" s="49" t="s">
        <v>25</v>
      </c>
      <c r="H25" s="49" t="s">
        <v>25</v>
      </c>
      <c r="I25" s="49">
        <v>7</v>
      </c>
      <c r="J25" s="49" t="s">
        <v>25</v>
      </c>
      <c r="K25" s="49" t="s">
        <v>25</v>
      </c>
      <c r="L25" s="82">
        <v>246</v>
      </c>
      <c r="M25" s="81">
        <v>138</v>
      </c>
      <c r="N25" s="45" t="s">
        <v>25</v>
      </c>
      <c r="O25" s="45" t="s">
        <v>25</v>
      </c>
    </row>
    <row r="26" spans="1:15" s="31" customFormat="1" ht="11.25" customHeight="1">
      <c r="A26" s="43">
        <v>19</v>
      </c>
      <c r="B26" s="44" t="s">
        <v>18</v>
      </c>
      <c r="C26" s="44" t="s">
        <v>132</v>
      </c>
      <c r="D26" s="45">
        <v>14</v>
      </c>
      <c r="E26" s="32">
        <v>53</v>
      </c>
      <c r="F26" s="50">
        <f t="shared" si="0"/>
        <v>3.7857142857142856</v>
      </c>
      <c r="G26" s="49">
        <v>4</v>
      </c>
      <c r="H26" s="49" t="s">
        <v>25</v>
      </c>
      <c r="I26" s="49">
        <v>10</v>
      </c>
      <c r="J26" s="49" t="s">
        <v>25</v>
      </c>
      <c r="K26" s="49">
        <v>1</v>
      </c>
      <c r="L26" s="82">
        <v>208</v>
      </c>
      <c r="M26" s="81">
        <v>143</v>
      </c>
      <c r="N26" s="81">
        <v>128</v>
      </c>
      <c r="O26" s="81">
        <v>128</v>
      </c>
    </row>
    <row r="27" spans="1:15" s="31" customFormat="1" ht="15" customHeight="1">
      <c r="A27" s="43">
        <v>20</v>
      </c>
      <c r="B27" s="44" t="s">
        <v>18</v>
      </c>
      <c r="C27" s="44" t="s">
        <v>133</v>
      </c>
      <c r="D27" s="45">
        <v>24</v>
      </c>
      <c r="E27" s="32">
        <v>64</v>
      </c>
      <c r="F27" s="50">
        <f t="shared" si="0"/>
        <v>2.6666666666666665</v>
      </c>
      <c r="G27" s="49">
        <v>4</v>
      </c>
      <c r="H27" s="49">
        <v>1</v>
      </c>
      <c r="I27" s="49">
        <v>20</v>
      </c>
      <c r="J27" s="49" t="s">
        <v>25</v>
      </c>
      <c r="K27" s="49" t="s">
        <v>25</v>
      </c>
      <c r="L27" s="82">
        <v>202</v>
      </c>
      <c r="M27" s="81">
        <v>133</v>
      </c>
      <c r="N27" s="45" t="s">
        <v>25</v>
      </c>
      <c r="O27" s="45" t="s">
        <v>25</v>
      </c>
    </row>
    <row r="28" spans="1:15" s="31" customFormat="1" ht="11.25" customHeight="1">
      <c r="A28" s="43">
        <v>21</v>
      </c>
      <c r="B28" s="44" t="s">
        <v>18</v>
      </c>
      <c r="C28" s="44" t="s">
        <v>134</v>
      </c>
      <c r="D28" s="45">
        <v>11</v>
      </c>
      <c r="E28" s="32">
        <v>24</v>
      </c>
      <c r="F28" s="50">
        <f t="shared" si="0"/>
        <v>2.1818181818181817</v>
      </c>
      <c r="G28" s="49" t="s">
        <v>25</v>
      </c>
      <c r="H28" s="49" t="s">
        <v>25</v>
      </c>
      <c r="I28" s="49">
        <v>11</v>
      </c>
      <c r="J28" s="49">
        <v>1</v>
      </c>
      <c r="K28" s="49" t="s">
        <v>25</v>
      </c>
      <c r="L28" s="82">
        <v>236</v>
      </c>
      <c r="M28" s="81">
        <v>162</v>
      </c>
      <c r="N28" s="45" t="s">
        <v>25</v>
      </c>
      <c r="O28" s="45" t="s">
        <v>25</v>
      </c>
    </row>
    <row r="29" spans="1:15" s="31" customFormat="1" ht="12.75" customHeight="1">
      <c r="A29" s="43">
        <v>22</v>
      </c>
      <c r="B29" s="44" t="s">
        <v>18</v>
      </c>
      <c r="C29" s="44" t="s">
        <v>135</v>
      </c>
      <c r="D29" s="45">
        <v>29</v>
      </c>
      <c r="E29" s="32">
        <v>54</v>
      </c>
      <c r="F29" s="50">
        <f t="shared" si="0"/>
        <v>1.8620689655172413</v>
      </c>
      <c r="G29" s="49">
        <v>20</v>
      </c>
      <c r="H29" s="49">
        <v>2</v>
      </c>
      <c r="I29" s="49">
        <v>9</v>
      </c>
      <c r="J29" s="49" t="s">
        <v>25</v>
      </c>
      <c r="K29" s="49">
        <v>1</v>
      </c>
      <c r="L29" s="82">
        <v>276</v>
      </c>
      <c r="M29" s="81">
        <v>154</v>
      </c>
      <c r="N29" s="81">
        <v>210</v>
      </c>
      <c r="O29" s="81">
        <v>210</v>
      </c>
    </row>
    <row r="30" spans="1:15" s="31" customFormat="1" ht="11.25" customHeight="1">
      <c r="A30" s="42">
        <v>23</v>
      </c>
      <c r="B30" s="23" t="s">
        <v>52</v>
      </c>
      <c r="C30" s="23" t="s">
        <v>107</v>
      </c>
      <c r="D30" s="24">
        <v>10</v>
      </c>
      <c r="E30" s="25">
        <v>101</v>
      </c>
      <c r="F30" s="48">
        <f t="shared" si="0"/>
        <v>10.1</v>
      </c>
      <c r="G30" s="49">
        <v>10</v>
      </c>
      <c r="H30" s="49" t="s">
        <v>25</v>
      </c>
      <c r="I30" s="49" t="s">
        <v>25</v>
      </c>
      <c r="J30" s="49" t="s">
        <v>25</v>
      </c>
      <c r="K30" s="49" t="s">
        <v>25</v>
      </c>
      <c r="L30" s="82">
        <v>216</v>
      </c>
      <c r="M30" s="81">
        <v>138</v>
      </c>
      <c r="N30" s="45" t="s">
        <v>25</v>
      </c>
      <c r="O30" s="45" t="s">
        <v>25</v>
      </c>
    </row>
    <row r="31" spans="1:15" s="31" customFormat="1" ht="11.25" customHeight="1">
      <c r="A31" s="42">
        <v>24</v>
      </c>
      <c r="B31" s="23" t="s">
        <v>19</v>
      </c>
      <c r="C31" s="23" t="s">
        <v>53</v>
      </c>
      <c r="D31" s="24">
        <v>10</v>
      </c>
      <c r="E31" s="25">
        <v>37</v>
      </c>
      <c r="F31" s="48">
        <f t="shared" si="0"/>
        <v>3.7</v>
      </c>
      <c r="G31" s="49" t="s">
        <v>25</v>
      </c>
      <c r="H31" s="49" t="s">
        <v>25</v>
      </c>
      <c r="I31" s="49">
        <v>10</v>
      </c>
      <c r="J31" s="49">
        <v>1</v>
      </c>
      <c r="K31" s="49">
        <v>1</v>
      </c>
      <c r="L31" s="81">
        <v>228</v>
      </c>
      <c r="M31" s="81">
        <v>152</v>
      </c>
      <c r="N31" s="81">
        <v>152</v>
      </c>
      <c r="O31" s="81">
        <v>152</v>
      </c>
    </row>
    <row r="32" spans="1:15" s="31" customFormat="1" ht="11.25" customHeight="1">
      <c r="A32" s="42">
        <v>25</v>
      </c>
      <c r="B32" s="23" t="s">
        <v>86</v>
      </c>
      <c r="C32" s="23" t="s">
        <v>102</v>
      </c>
      <c r="D32" s="24">
        <v>10</v>
      </c>
      <c r="E32" s="25">
        <v>39</v>
      </c>
      <c r="F32" s="48">
        <f t="shared" si="0"/>
        <v>3.9</v>
      </c>
      <c r="G32" s="49" t="s">
        <v>25</v>
      </c>
      <c r="H32" s="49" t="s">
        <v>25</v>
      </c>
      <c r="I32" s="49">
        <v>10</v>
      </c>
      <c r="J32" s="49">
        <v>1</v>
      </c>
      <c r="K32" s="49" t="s">
        <v>25</v>
      </c>
      <c r="L32" s="81">
        <v>280</v>
      </c>
      <c r="M32" s="81">
        <v>124</v>
      </c>
      <c r="N32" s="45" t="s">
        <v>25</v>
      </c>
      <c r="O32" s="45" t="s">
        <v>25</v>
      </c>
    </row>
    <row r="33" spans="1:17" s="2" customFormat="1" ht="11.25" customHeight="1">
      <c r="A33" s="42">
        <v>26</v>
      </c>
      <c r="B33" s="23" t="s">
        <v>86</v>
      </c>
      <c r="C33" s="23" t="s">
        <v>73</v>
      </c>
      <c r="D33" s="24">
        <v>9</v>
      </c>
      <c r="E33" s="25">
        <v>32</v>
      </c>
      <c r="F33" s="48">
        <f t="shared" si="0"/>
        <v>3.5555555555555554</v>
      </c>
      <c r="G33" s="49">
        <v>5</v>
      </c>
      <c r="H33" s="49">
        <v>1</v>
      </c>
      <c r="I33" s="49">
        <v>4</v>
      </c>
      <c r="J33" s="49" t="s">
        <v>25</v>
      </c>
      <c r="K33" s="49" t="s">
        <v>25</v>
      </c>
      <c r="L33" s="77">
        <v>230</v>
      </c>
      <c r="M33" s="77">
        <v>130</v>
      </c>
      <c r="N33" s="45" t="s">
        <v>25</v>
      </c>
      <c r="O33" s="45" t="s">
        <v>25</v>
      </c>
    </row>
    <row r="34" spans="1:17" s="2" customFormat="1" ht="11.25" customHeight="1">
      <c r="A34" s="42">
        <v>27</v>
      </c>
      <c r="B34" s="23" t="s">
        <v>20</v>
      </c>
      <c r="C34" s="23" t="s">
        <v>124</v>
      </c>
      <c r="D34" s="24">
        <v>5</v>
      </c>
      <c r="E34" s="25">
        <v>47</v>
      </c>
      <c r="F34" s="48">
        <f t="shared" si="0"/>
        <v>9.4</v>
      </c>
      <c r="G34" s="49" t="s">
        <v>25</v>
      </c>
      <c r="H34" s="49" t="s">
        <v>25</v>
      </c>
      <c r="I34" s="49">
        <v>5</v>
      </c>
      <c r="J34" s="49">
        <v>1</v>
      </c>
      <c r="K34" s="49">
        <v>1</v>
      </c>
      <c r="L34" s="77">
        <v>248</v>
      </c>
      <c r="M34" s="77">
        <v>146</v>
      </c>
      <c r="N34" s="77">
        <v>155</v>
      </c>
      <c r="O34" s="77">
        <v>155</v>
      </c>
    </row>
    <row r="35" spans="1:17" s="2" customFormat="1" ht="11.25" customHeight="1">
      <c r="A35" s="42">
        <v>28</v>
      </c>
      <c r="B35" s="23" t="s">
        <v>39</v>
      </c>
      <c r="C35" s="23" t="s">
        <v>74</v>
      </c>
      <c r="D35" s="24">
        <v>10</v>
      </c>
      <c r="E35" s="25">
        <v>47</v>
      </c>
      <c r="F35" s="48">
        <f t="shared" si="0"/>
        <v>4.7</v>
      </c>
      <c r="G35" s="49" t="s">
        <v>25</v>
      </c>
      <c r="H35" s="49" t="s">
        <v>25</v>
      </c>
      <c r="I35" s="49">
        <v>10</v>
      </c>
      <c r="J35" s="49">
        <v>1</v>
      </c>
      <c r="K35" s="49" t="s">
        <v>25</v>
      </c>
      <c r="L35" s="77">
        <v>263</v>
      </c>
      <c r="M35" s="77">
        <v>162</v>
      </c>
      <c r="N35" s="45" t="s">
        <v>25</v>
      </c>
      <c r="O35" s="45" t="s">
        <v>25</v>
      </c>
    </row>
    <row r="36" spans="1:17" s="2" customFormat="1" ht="11.25" customHeight="1">
      <c r="A36" s="42">
        <v>29</v>
      </c>
      <c r="B36" s="23" t="s">
        <v>81</v>
      </c>
      <c r="C36" s="23" t="s">
        <v>54</v>
      </c>
      <c r="D36" s="24">
        <v>6</v>
      </c>
      <c r="E36" s="25">
        <v>62</v>
      </c>
      <c r="F36" s="48">
        <f t="shared" si="0"/>
        <v>10.333333333333334</v>
      </c>
      <c r="G36" s="49">
        <v>6</v>
      </c>
      <c r="H36" s="49" t="s">
        <v>25</v>
      </c>
      <c r="I36" s="49" t="s">
        <v>25</v>
      </c>
      <c r="J36" s="49" t="s">
        <v>25</v>
      </c>
      <c r="K36" s="49" t="s">
        <v>25</v>
      </c>
      <c r="L36" s="77">
        <v>188</v>
      </c>
      <c r="M36" s="77">
        <v>146</v>
      </c>
      <c r="N36" s="45" t="s">
        <v>25</v>
      </c>
      <c r="O36" s="45" t="s">
        <v>25</v>
      </c>
    </row>
    <row r="37" spans="1:17" s="2" customFormat="1" ht="11.25" customHeight="1">
      <c r="A37" s="42">
        <v>30</v>
      </c>
      <c r="B37" s="23" t="s">
        <v>95</v>
      </c>
      <c r="C37" s="23" t="s">
        <v>96</v>
      </c>
      <c r="D37" s="24">
        <v>24</v>
      </c>
      <c r="E37" s="25">
        <v>111</v>
      </c>
      <c r="F37" s="48">
        <f t="shared" si="0"/>
        <v>4.625</v>
      </c>
      <c r="G37" s="49">
        <v>14</v>
      </c>
      <c r="H37" s="49" t="s">
        <v>25</v>
      </c>
      <c r="I37" s="49">
        <v>10</v>
      </c>
      <c r="J37" s="49" t="s">
        <v>25</v>
      </c>
      <c r="K37" s="49" t="s">
        <v>25</v>
      </c>
      <c r="L37" s="77">
        <v>264</v>
      </c>
      <c r="M37" s="77">
        <v>122</v>
      </c>
      <c r="N37" s="45" t="s">
        <v>25</v>
      </c>
      <c r="O37" s="45" t="s">
        <v>25</v>
      </c>
    </row>
    <row r="38" spans="1:17" s="2" customFormat="1" ht="11.25" customHeight="1">
      <c r="A38" s="42">
        <v>31</v>
      </c>
      <c r="B38" s="23" t="s">
        <v>82</v>
      </c>
      <c r="C38" s="23" t="s">
        <v>55</v>
      </c>
      <c r="D38" s="24">
        <v>5</v>
      </c>
      <c r="E38" s="25">
        <v>77</v>
      </c>
      <c r="F38" s="48">
        <f t="shared" si="0"/>
        <v>15.4</v>
      </c>
      <c r="G38" s="49" t="s">
        <v>25</v>
      </c>
      <c r="H38" s="49" t="s">
        <v>25</v>
      </c>
      <c r="I38" s="49">
        <v>5</v>
      </c>
      <c r="J38" s="49">
        <v>1</v>
      </c>
      <c r="K38" s="49">
        <v>1</v>
      </c>
      <c r="L38" s="77">
        <v>230</v>
      </c>
      <c r="M38" s="77">
        <v>205</v>
      </c>
      <c r="N38" s="77">
        <v>199</v>
      </c>
      <c r="O38" s="77">
        <v>199</v>
      </c>
    </row>
    <row r="39" spans="1:17" s="2" customFormat="1" ht="11.25" customHeight="1">
      <c r="A39" s="42">
        <v>32</v>
      </c>
      <c r="B39" s="23" t="s">
        <v>21</v>
      </c>
      <c r="C39" s="23" t="s">
        <v>56</v>
      </c>
      <c r="D39" s="24">
        <v>10</v>
      </c>
      <c r="E39" s="25">
        <v>50</v>
      </c>
      <c r="F39" s="48">
        <f t="shared" si="0"/>
        <v>5</v>
      </c>
      <c r="G39" s="49" t="s">
        <v>25</v>
      </c>
      <c r="H39" s="49" t="s">
        <v>25</v>
      </c>
      <c r="I39" s="49">
        <v>10</v>
      </c>
      <c r="J39" s="49">
        <v>1</v>
      </c>
      <c r="K39" s="49" t="s">
        <v>25</v>
      </c>
      <c r="L39" s="77">
        <v>256</v>
      </c>
      <c r="M39" s="77">
        <v>166</v>
      </c>
      <c r="N39" s="45" t="s">
        <v>25</v>
      </c>
      <c r="O39" s="45" t="s">
        <v>25</v>
      </c>
    </row>
    <row r="40" spans="1:17" s="2" customFormat="1" ht="12" customHeight="1">
      <c r="A40" s="42">
        <v>33</v>
      </c>
      <c r="B40" s="23" t="s">
        <v>22</v>
      </c>
      <c r="C40" s="23" t="s">
        <v>103</v>
      </c>
      <c r="D40" s="24">
        <v>25</v>
      </c>
      <c r="E40" s="25">
        <v>113</v>
      </c>
      <c r="F40" s="48">
        <f t="shared" si="0"/>
        <v>4.5199999999999996</v>
      </c>
      <c r="G40" s="49" t="s">
        <v>25</v>
      </c>
      <c r="H40" s="49" t="s">
        <v>25</v>
      </c>
      <c r="I40" s="49">
        <v>25</v>
      </c>
      <c r="J40" s="49">
        <v>3</v>
      </c>
      <c r="K40" s="49">
        <v>6</v>
      </c>
      <c r="L40" s="77">
        <v>238</v>
      </c>
      <c r="M40" s="77">
        <v>189</v>
      </c>
      <c r="N40" s="77">
        <v>188</v>
      </c>
      <c r="O40" s="77">
        <v>137</v>
      </c>
    </row>
    <row r="41" spans="1:17" s="2" customFormat="1" ht="11.25" customHeight="1">
      <c r="A41" s="42">
        <v>34</v>
      </c>
      <c r="B41" s="23" t="s">
        <v>23</v>
      </c>
      <c r="C41" s="23" t="s">
        <v>57</v>
      </c>
      <c r="D41" s="24">
        <v>21</v>
      </c>
      <c r="E41" s="25">
        <v>59</v>
      </c>
      <c r="F41" s="48">
        <f t="shared" si="0"/>
        <v>2.8095238095238093</v>
      </c>
      <c r="G41" s="49">
        <v>21</v>
      </c>
      <c r="H41" s="49">
        <v>2</v>
      </c>
      <c r="I41" s="49" t="s">
        <v>25</v>
      </c>
      <c r="J41" s="49" t="s">
        <v>25</v>
      </c>
      <c r="K41" s="49">
        <v>4</v>
      </c>
      <c r="L41" s="77">
        <v>258</v>
      </c>
      <c r="M41" s="77">
        <v>148</v>
      </c>
      <c r="N41" s="77">
        <v>145</v>
      </c>
      <c r="O41" s="77">
        <v>125</v>
      </c>
    </row>
    <row r="42" spans="1:17" s="2" customFormat="1" ht="11.25" customHeight="1">
      <c r="A42" s="42">
        <v>35</v>
      </c>
      <c r="B42" s="23" t="s">
        <v>24</v>
      </c>
      <c r="C42" s="23" t="s">
        <v>108</v>
      </c>
      <c r="D42" s="24">
        <v>20</v>
      </c>
      <c r="E42" s="25">
        <v>105</v>
      </c>
      <c r="F42" s="48">
        <f t="shared" si="0"/>
        <v>5.25</v>
      </c>
      <c r="G42" s="49">
        <v>5</v>
      </c>
      <c r="H42" s="49" t="s">
        <v>25</v>
      </c>
      <c r="I42" s="49">
        <v>15</v>
      </c>
      <c r="J42" s="49" t="s">
        <v>25</v>
      </c>
      <c r="K42" s="49" t="s">
        <v>25</v>
      </c>
      <c r="L42" s="77">
        <v>229</v>
      </c>
      <c r="M42" s="77">
        <v>147</v>
      </c>
      <c r="N42" s="45" t="s">
        <v>25</v>
      </c>
      <c r="O42" s="45" t="s">
        <v>25</v>
      </c>
    </row>
    <row r="43" spans="1:17" s="33" customFormat="1" ht="17.25" customHeight="1">
      <c r="A43" s="98" t="s">
        <v>7</v>
      </c>
      <c r="B43" s="98"/>
      <c r="C43" s="99"/>
      <c r="D43" s="51">
        <f>SUM(D8:D42)</f>
        <v>531</v>
      </c>
      <c r="E43" s="52">
        <f>SUM(E8:E42)</f>
        <v>2315</v>
      </c>
      <c r="F43" s="53">
        <v>4.3</v>
      </c>
      <c r="G43" s="54">
        <v>216</v>
      </c>
      <c r="H43" s="55">
        <f t="shared" ref="H43:K43" si="1">SUM(H8:H42)</f>
        <v>14</v>
      </c>
      <c r="I43" s="55">
        <f t="shared" si="1"/>
        <v>316</v>
      </c>
      <c r="J43" s="55">
        <f t="shared" si="1"/>
        <v>14</v>
      </c>
      <c r="K43" s="55">
        <f t="shared" si="1"/>
        <v>35</v>
      </c>
      <c r="L43" s="47"/>
      <c r="M43" s="47"/>
      <c r="N43" s="47"/>
      <c r="O43" s="47"/>
    </row>
    <row r="44" spans="1:17" s="33" customFormat="1" ht="17.25" customHeight="1">
      <c r="A44" s="102" t="s">
        <v>143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47"/>
      <c r="O44" s="47"/>
      <c r="P44" s="47"/>
      <c r="Q44" s="47"/>
    </row>
    <row r="45" spans="1:17" s="30" customFormat="1" ht="14.25" customHeight="1">
      <c r="A45" s="42">
        <v>1</v>
      </c>
      <c r="B45" s="23" t="s">
        <v>28</v>
      </c>
      <c r="C45" s="23" t="s">
        <v>58</v>
      </c>
      <c r="D45" s="24">
        <v>5</v>
      </c>
      <c r="E45" s="25">
        <v>26</v>
      </c>
      <c r="F45" s="48">
        <f>E45/D45</f>
        <v>5.2</v>
      </c>
      <c r="G45" s="56">
        <v>5</v>
      </c>
      <c r="H45" s="56" t="s">
        <v>25</v>
      </c>
      <c r="I45" s="56" t="s">
        <v>25</v>
      </c>
      <c r="J45" s="56" t="s">
        <v>25</v>
      </c>
      <c r="K45" s="56">
        <v>1</v>
      </c>
      <c r="L45" s="80">
        <v>56</v>
      </c>
      <c r="M45" s="74">
        <v>29</v>
      </c>
      <c r="N45" s="80">
        <v>28</v>
      </c>
      <c r="O45" s="80">
        <v>28</v>
      </c>
    </row>
    <row r="46" spans="1:17" ht="18" customHeight="1">
      <c r="A46" s="42">
        <v>2</v>
      </c>
      <c r="B46" s="23" t="s">
        <v>36</v>
      </c>
      <c r="C46" s="23" t="s">
        <v>125</v>
      </c>
      <c r="D46" s="24">
        <v>1</v>
      </c>
      <c r="E46" s="25">
        <v>8</v>
      </c>
      <c r="F46" s="48">
        <f t="shared" ref="F46:F74" si="2">E46/D46</f>
        <v>8</v>
      </c>
      <c r="G46" s="56">
        <v>1</v>
      </c>
      <c r="H46" s="56" t="s">
        <v>25</v>
      </c>
      <c r="I46" s="56" t="s">
        <v>25</v>
      </c>
      <c r="J46" s="56" t="s">
        <v>25</v>
      </c>
      <c r="K46" s="56" t="s">
        <v>25</v>
      </c>
      <c r="L46" s="75">
        <v>31</v>
      </c>
      <c r="M46" s="74">
        <v>31</v>
      </c>
      <c r="N46" s="45" t="s">
        <v>25</v>
      </c>
      <c r="O46" s="45" t="s">
        <v>25</v>
      </c>
    </row>
    <row r="47" spans="1:17" ht="11.25" customHeight="1">
      <c r="A47" s="42">
        <v>3</v>
      </c>
      <c r="B47" s="23" t="s">
        <v>35</v>
      </c>
      <c r="C47" s="23" t="s">
        <v>45</v>
      </c>
      <c r="D47" s="24">
        <v>2</v>
      </c>
      <c r="E47" s="25">
        <v>12</v>
      </c>
      <c r="F47" s="48">
        <f t="shared" si="2"/>
        <v>6</v>
      </c>
      <c r="G47" s="56">
        <v>2</v>
      </c>
      <c r="H47" s="56" t="s">
        <v>25</v>
      </c>
      <c r="I47" s="56" t="s">
        <v>25</v>
      </c>
      <c r="J47" s="56" t="s">
        <v>25</v>
      </c>
      <c r="K47" s="56" t="s">
        <v>25</v>
      </c>
      <c r="L47" s="75">
        <v>47</v>
      </c>
      <c r="M47" s="74">
        <v>39</v>
      </c>
      <c r="N47" s="45" t="s">
        <v>25</v>
      </c>
      <c r="O47" s="45" t="s">
        <v>25</v>
      </c>
    </row>
    <row r="48" spans="1:17" ht="26.25" customHeight="1">
      <c r="A48" s="42">
        <v>4</v>
      </c>
      <c r="B48" s="23" t="s">
        <v>34</v>
      </c>
      <c r="C48" s="23" t="s">
        <v>83</v>
      </c>
      <c r="D48" s="24">
        <v>5</v>
      </c>
      <c r="E48" s="25">
        <v>39</v>
      </c>
      <c r="F48" s="48">
        <f t="shared" si="2"/>
        <v>7.8</v>
      </c>
      <c r="G48" s="56" t="s">
        <v>25</v>
      </c>
      <c r="H48" s="56" t="s">
        <v>25</v>
      </c>
      <c r="I48" s="56">
        <v>5</v>
      </c>
      <c r="J48" s="56" t="s">
        <v>25</v>
      </c>
      <c r="K48" s="56" t="s">
        <v>25</v>
      </c>
      <c r="L48" s="75">
        <v>71</v>
      </c>
      <c r="M48" s="74">
        <v>64</v>
      </c>
      <c r="N48" s="45" t="s">
        <v>25</v>
      </c>
      <c r="O48" s="45" t="s">
        <v>25</v>
      </c>
    </row>
    <row r="49" spans="1:17" ht="11.25" customHeight="1">
      <c r="A49" s="42">
        <v>5</v>
      </c>
      <c r="B49" s="23" t="s">
        <v>109</v>
      </c>
      <c r="C49" s="23" t="s">
        <v>110</v>
      </c>
      <c r="D49" s="24">
        <v>2</v>
      </c>
      <c r="E49" s="25">
        <v>12</v>
      </c>
      <c r="F49" s="48">
        <f t="shared" si="2"/>
        <v>6</v>
      </c>
      <c r="G49" s="56" t="s">
        <v>25</v>
      </c>
      <c r="H49" s="56" t="s">
        <v>25</v>
      </c>
      <c r="I49" s="56">
        <v>2</v>
      </c>
      <c r="J49" s="56" t="s">
        <v>25</v>
      </c>
      <c r="K49" s="56" t="s">
        <v>25</v>
      </c>
      <c r="L49" s="75">
        <v>67</v>
      </c>
      <c r="M49" s="74">
        <v>36</v>
      </c>
      <c r="N49" s="45" t="s">
        <v>25</v>
      </c>
      <c r="O49" s="45" t="s">
        <v>25</v>
      </c>
    </row>
    <row r="50" spans="1:17" ht="24.75" customHeight="1">
      <c r="A50" s="42">
        <v>6</v>
      </c>
      <c r="B50" s="23" t="s">
        <v>29</v>
      </c>
      <c r="C50" s="23" t="s">
        <v>59</v>
      </c>
      <c r="D50" s="24">
        <v>18</v>
      </c>
      <c r="E50" s="25">
        <v>53</v>
      </c>
      <c r="F50" s="48">
        <f t="shared" si="2"/>
        <v>2.9444444444444446</v>
      </c>
      <c r="G50" s="56">
        <v>13</v>
      </c>
      <c r="H50" s="56" t="s">
        <v>25</v>
      </c>
      <c r="I50" s="56">
        <v>5</v>
      </c>
      <c r="J50" s="56" t="s">
        <v>25</v>
      </c>
      <c r="K50" s="56">
        <v>2</v>
      </c>
      <c r="L50" s="75">
        <v>68</v>
      </c>
      <c r="M50" s="74">
        <v>31</v>
      </c>
      <c r="N50" s="75">
        <v>30</v>
      </c>
      <c r="O50" s="75">
        <v>28</v>
      </c>
    </row>
    <row r="51" spans="1:17" ht="11.25" customHeight="1">
      <c r="A51" s="42">
        <v>7</v>
      </c>
      <c r="B51" s="23" t="s">
        <v>26</v>
      </c>
      <c r="C51" s="23" t="s">
        <v>60</v>
      </c>
      <c r="D51" s="24">
        <v>5</v>
      </c>
      <c r="E51" s="25">
        <v>28</v>
      </c>
      <c r="F51" s="48">
        <f t="shared" si="2"/>
        <v>5.6</v>
      </c>
      <c r="G51" s="56">
        <v>5</v>
      </c>
      <c r="H51" s="56" t="s">
        <v>25</v>
      </c>
      <c r="I51" s="56" t="s">
        <v>25</v>
      </c>
      <c r="J51" s="56" t="s">
        <v>25</v>
      </c>
      <c r="K51" s="56">
        <v>1</v>
      </c>
      <c r="L51" s="75">
        <v>71</v>
      </c>
      <c r="M51" s="74">
        <v>53</v>
      </c>
      <c r="N51" s="75">
        <v>25</v>
      </c>
      <c r="O51" s="75">
        <v>25</v>
      </c>
    </row>
    <row r="52" spans="1:17" ht="26.25" customHeight="1">
      <c r="A52" s="42">
        <v>8</v>
      </c>
      <c r="B52" s="23" t="s">
        <v>84</v>
      </c>
      <c r="C52" s="23" t="s">
        <v>61</v>
      </c>
      <c r="D52" s="24">
        <v>12</v>
      </c>
      <c r="E52" s="25">
        <v>30</v>
      </c>
      <c r="F52" s="48">
        <f t="shared" si="2"/>
        <v>2.5</v>
      </c>
      <c r="G52" s="56">
        <v>5</v>
      </c>
      <c r="H52" s="56" t="s">
        <v>25</v>
      </c>
      <c r="I52" s="56">
        <v>7</v>
      </c>
      <c r="J52" s="56" t="s">
        <v>25</v>
      </c>
      <c r="K52" s="56" t="s">
        <v>25</v>
      </c>
      <c r="L52" s="75">
        <v>67</v>
      </c>
      <c r="M52" s="74">
        <v>57</v>
      </c>
      <c r="N52" s="45" t="s">
        <v>25</v>
      </c>
      <c r="O52" s="45" t="s">
        <v>25</v>
      </c>
    </row>
    <row r="53" spans="1:17" ht="26.25" customHeight="1">
      <c r="A53" s="42">
        <v>9</v>
      </c>
      <c r="B53" s="23" t="s">
        <v>32</v>
      </c>
      <c r="C53" s="23" t="s">
        <v>85</v>
      </c>
      <c r="D53" s="24">
        <v>7</v>
      </c>
      <c r="E53" s="25">
        <v>38</v>
      </c>
      <c r="F53" s="48">
        <f t="shared" si="2"/>
        <v>5.4285714285714288</v>
      </c>
      <c r="G53" s="56" t="s">
        <v>25</v>
      </c>
      <c r="H53" s="56" t="s">
        <v>25</v>
      </c>
      <c r="I53" s="56">
        <v>7</v>
      </c>
      <c r="J53" s="56" t="s">
        <v>25</v>
      </c>
      <c r="K53" s="56" t="s">
        <v>25</v>
      </c>
      <c r="L53" s="75">
        <v>44</v>
      </c>
      <c r="M53" s="74">
        <v>25</v>
      </c>
      <c r="N53" s="45" t="s">
        <v>25</v>
      </c>
      <c r="O53" s="45" t="s">
        <v>25</v>
      </c>
    </row>
    <row r="54" spans="1:17" ht="11.25" customHeight="1">
      <c r="A54" s="42">
        <v>10</v>
      </c>
      <c r="B54" s="23" t="s">
        <v>32</v>
      </c>
      <c r="C54" s="23" t="s">
        <v>98</v>
      </c>
      <c r="D54" s="24">
        <v>5</v>
      </c>
      <c r="E54" s="25">
        <v>13</v>
      </c>
      <c r="F54" s="48">
        <f t="shared" si="2"/>
        <v>2.6</v>
      </c>
      <c r="G54" s="56" t="s">
        <v>25</v>
      </c>
      <c r="H54" s="56" t="s">
        <v>25</v>
      </c>
      <c r="I54" s="56">
        <v>5</v>
      </c>
      <c r="J54" s="56" t="s">
        <v>25</v>
      </c>
      <c r="K54" s="56" t="s">
        <v>25</v>
      </c>
      <c r="L54" s="75">
        <v>49</v>
      </c>
      <c r="M54" s="74">
        <v>29</v>
      </c>
      <c r="N54" s="45" t="s">
        <v>25</v>
      </c>
      <c r="O54" s="45" t="s">
        <v>25</v>
      </c>
    </row>
    <row r="55" spans="1:17" s="34" customFormat="1" ht="11.25" customHeight="1">
      <c r="A55" s="42">
        <v>11</v>
      </c>
      <c r="B55" s="23" t="s">
        <v>32</v>
      </c>
      <c r="C55" s="23" t="s">
        <v>62</v>
      </c>
      <c r="D55" s="24">
        <v>4</v>
      </c>
      <c r="E55" s="25">
        <v>13</v>
      </c>
      <c r="F55" s="48">
        <f t="shared" si="2"/>
        <v>3.25</v>
      </c>
      <c r="G55" s="56" t="s">
        <v>25</v>
      </c>
      <c r="H55" s="56" t="s">
        <v>25</v>
      </c>
      <c r="I55" s="56">
        <v>4</v>
      </c>
      <c r="J55" s="56" t="s">
        <v>25</v>
      </c>
      <c r="K55" s="56" t="s">
        <v>25</v>
      </c>
      <c r="L55" s="73">
        <v>49</v>
      </c>
      <c r="M55" s="74">
        <v>38</v>
      </c>
      <c r="N55" s="45" t="s">
        <v>25</v>
      </c>
      <c r="O55" s="45" t="s">
        <v>25</v>
      </c>
    </row>
    <row r="56" spans="1:17" s="34" customFormat="1" ht="11.25" customHeight="1">
      <c r="A56" s="42">
        <v>12</v>
      </c>
      <c r="B56" s="23" t="s">
        <v>32</v>
      </c>
      <c r="C56" s="23" t="s">
        <v>104</v>
      </c>
      <c r="D56" s="24">
        <v>5</v>
      </c>
      <c r="E56" s="25">
        <v>19</v>
      </c>
      <c r="F56" s="48">
        <f t="shared" si="2"/>
        <v>3.8</v>
      </c>
      <c r="G56" s="56" t="s">
        <v>25</v>
      </c>
      <c r="H56" s="56" t="s">
        <v>25</v>
      </c>
      <c r="I56" s="56">
        <v>5</v>
      </c>
      <c r="J56" s="56" t="s">
        <v>25</v>
      </c>
      <c r="K56" s="56" t="s">
        <v>25</v>
      </c>
      <c r="L56" s="73">
        <v>40</v>
      </c>
      <c r="M56" s="74">
        <v>27</v>
      </c>
      <c r="N56" s="45" t="s">
        <v>25</v>
      </c>
      <c r="O56" s="45" t="s">
        <v>25</v>
      </c>
    </row>
    <row r="57" spans="1:17" s="34" customFormat="1" ht="11.25" customHeight="1">
      <c r="A57" s="42">
        <v>13</v>
      </c>
      <c r="B57" s="23" t="s">
        <v>32</v>
      </c>
      <c r="C57" s="23" t="s">
        <v>99</v>
      </c>
      <c r="D57" s="24">
        <v>5</v>
      </c>
      <c r="E57" s="25">
        <v>28</v>
      </c>
      <c r="F57" s="48">
        <f t="shared" si="2"/>
        <v>5.6</v>
      </c>
      <c r="G57" s="56">
        <v>5</v>
      </c>
      <c r="H57" s="56" t="s">
        <v>25</v>
      </c>
      <c r="I57" s="56" t="s">
        <v>25</v>
      </c>
      <c r="J57" s="56" t="s">
        <v>25</v>
      </c>
      <c r="K57" s="56" t="s">
        <v>25</v>
      </c>
      <c r="L57" s="73">
        <v>59</v>
      </c>
      <c r="M57" s="74">
        <v>43</v>
      </c>
      <c r="N57" s="45" t="s">
        <v>25</v>
      </c>
      <c r="O57" s="45" t="s">
        <v>25</v>
      </c>
    </row>
    <row r="58" spans="1:17" s="34" customFormat="1" ht="11.25" customHeight="1">
      <c r="A58" s="42">
        <v>14</v>
      </c>
      <c r="B58" s="23" t="s">
        <v>32</v>
      </c>
      <c r="C58" s="23" t="s">
        <v>63</v>
      </c>
      <c r="D58" s="24">
        <v>5</v>
      </c>
      <c r="E58" s="25">
        <v>13</v>
      </c>
      <c r="F58" s="48">
        <f t="shared" si="2"/>
        <v>2.6</v>
      </c>
      <c r="G58" s="56" t="s">
        <v>25</v>
      </c>
      <c r="H58" s="56" t="s">
        <v>25</v>
      </c>
      <c r="I58" s="56">
        <v>5</v>
      </c>
      <c r="J58" s="56" t="s">
        <v>25</v>
      </c>
      <c r="K58" s="56" t="s">
        <v>25</v>
      </c>
      <c r="L58" s="73">
        <v>41</v>
      </c>
      <c r="M58" s="74">
        <v>28</v>
      </c>
      <c r="N58" s="45" t="s">
        <v>25</v>
      </c>
      <c r="O58" s="45" t="s">
        <v>25</v>
      </c>
    </row>
    <row r="59" spans="1:17" s="34" customFormat="1" ht="11.25" customHeight="1">
      <c r="A59" s="42">
        <v>15</v>
      </c>
      <c r="B59" s="23" t="s">
        <v>32</v>
      </c>
      <c r="C59" s="23" t="s">
        <v>64</v>
      </c>
      <c r="D59" s="24">
        <v>5</v>
      </c>
      <c r="E59" s="25">
        <v>9</v>
      </c>
      <c r="F59" s="48">
        <f t="shared" si="2"/>
        <v>1.8</v>
      </c>
      <c r="G59" s="56" t="s">
        <v>25</v>
      </c>
      <c r="H59" s="56" t="s">
        <v>25</v>
      </c>
      <c r="I59" s="56">
        <v>5</v>
      </c>
      <c r="J59" s="56" t="s">
        <v>25</v>
      </c>
      <c r="K59" s="56" t="s">
        <v>25</v>
      </c>
      <c r="L59" s="73">
        <v>50</v>
      </c>
      <c r="M59" s="74">
        <v>35</v>
      </c>
      <c r="N59" s="45" t="s">
        <v>25</v>
      </c>
      <c r="O59" s="45" t="s">
        <v>25</v>
      </c>
    </row>
    <row r="60" spans="1:17" s="34" customFormat="1" ht="11.25" customHeight="1">
      <c r="A60" s="42">
        <v>16</v>
      </c>
      <c r="B60" s="23" t="s">
        <v>32</v>
      </c>
      <c r="C60" s="23" t="s">
        <v>65</v>
      </c>
      <c r="D60" s="24">
        <v>6</v>
      </c>
      <c r="E60" s="25">
        <v>10</v>
      </c>
      <c r="F60" s="48">
        <f t="shared" si="2"/>
        <v>1.6666666666666667</v>
      </c>
      <c r="G60" s="56" t="s">
        <v>25</v>
      </c>
      <c r="H60" s="56" t="s">
        <v>25</v>
      </c>
      <c r="I60" s="56">
        <v>6</v>
      </c>
      <c r="J60" s="56" t="s">
        <v>25</v>
      </c>
      <c r="K60" s="56">
        <v>1</v>
      </c>
      <c r="L60" s="73">
        <v>69</v>
      </c>
      <c r="M60" s="74">
        <v>43</v>
      </c>
      <c r="N60" s="73">
        <v>38</v>
      </c>
      <c r="O60" s="73">
        <v>38</v>
      </c>
    </row>
    <row r="61" spans="1:17" s="34" customFormat="1" ht="11.25" customHeight="1">
      <c r="A61" s="42">
        <v>17</v>
      </c>
      <c r="B61" s="23" t="s">
        <v>32</v>
      </c>
      <c r="C61" s="23" t="s">
        <v>66</v>
      </c>
      <c r="D61" s="24">
        <v>8</v>
      </c>
      <c r="E61" s="25">
        <v>65</v>
      </c>
      <c r="F61" s="48">
        <f t="shared" si="2"/>
        <v>8.125</v>
      </c>
      <c r="G61" s="56">
        <v>5</v>
      </c>
      <c r="H61" s="56" t="s">
        <v>25</v>
      </c>
      <c r="I61" s="56">
        <v>3</v>
      </c>
      <c r="J61" s="56" t="s">
        <v>25</v>
      </c>
      <c r="K61" s="56">
        <v>1</v>
      </c>
      <c r="L61" s="73">
        <v>74</v>
      </c>
      <c r="M61" s="74">
        <v>48</v>
      </c>
      <c r="N61" s="73">
        <v>47</v>
      </c>
      <c r="O61" s="73">
        <v>47</v>
      </c>
    </row>
    <row r="62" spans="1:17" s="34" customFormat="1" ht="11.25" customHeight="1">
      <c r="A62" s="42">
        <v>18</v>
      </c>
      <c r="B62" s="23" t="s">
        <v>32</v>
      </c>
      <c r="C62" s="23" t="s">
        <v>67</v>
      </c>
      <c r="D62" s="24">
        <v>5</v>
      </c>
      <c r="E62" s="25">
        <v>9</v>
      </c>
      <c r="F62" s="48">
        <f t="shared" si="2"/>
        <v>1.8</v>
      </c>
      <c r="G62" s="56" t="s">
        <v>25</v>
      </c>
      <c r="H62" s="56" t="s">
        <v>25</v>
      </c>
      <c r="I62" s="56">
        <v>5</v>
      </c>
      <c r="J62" s="56" t="s">
        <v>25</v>
      </c>
      <c r="K62" s="56" t="s">
        <v>25</v>
      </c>
      <c r="L62" s="73">
        <v>35</v>
      </c>
      <c r="M62" s="74">
        <v>24</v>
      </c>
      <c r="N62" s="45" t="s">
        <v>25</v>
      </c>
      <c r="O62" s="45" t="s">
        <v>25</v>
      </c>
    </row>
    <row r="63" spans="1:17" s="34" customFormat="1" ht="11.25" customHeight="1">
      <c r="A63" s="42">
        <v>19</v>
      </c>
      <c r="B63" s="23" t="s">
        <v>32</v>
      </c>
      <c r="C63" s="23" t="s">
        <v>111</v>
      </c>
      <c r="D63" s="24">
        <v>4</v>
      </c>
      <c r="E63" s="25">
        <v>14</v>
      </c>
      <c r="F63" s="48">
        <f t="shared" si="2"/>
        <v>3.5</v>
      </c>
      <c r="G63" s="56" t="s">
        <v>25</v>
      </c>
      <c r="H63" s="56" t="s">
        <v>25</v>
      </c>
      <c r="I63" s="56">
        <v>4</v>
      </c>
      <c r="J63" s="56" t="s">
        <v>25</v>
      </c>
      <c r="K63" s="56" t="s">
        <v>25</v>
      </c>
      <c r="L63" s="73">
        <v>57</v>
      </c>
      <c r="M63" s="74">
        <v>38</v>
      </c>
      <c r="N63" s="45" t="s">
        <v>25</v>
      </c>
      <c r="O63" s="45" t="s">
        <v>25</v>
      </c>
    </row>
    <row r="64" spans="1:17" s="34" customFormat="1" ht="11.25" customHeight="1">
      <c r="A64" s="42">
        <v>20</v>
      </c>
      <c r="B64" s="23" t="s">
        <v>32</v>
      </c>
      <c r="C64" s="23" t="s">
        <v>87</v>
      </c>
      <c r="D64" s="24">
        <v>7</v>
      </c>
      <c r="E64" s="25">
        <v>21</v>
      </c>
      <c r="F64" s="48">
        <f t="shared" si="2"/>
        <v>3</v>
      </c>
      <c r="G64" s="56">
        <v>2</v>
      </c>
      <c r="H64" s="56" t="s">
        <v>25</v>
      </c>
      <c r="I64" s="56">
        <v>5</v>
      </c>
      <c r="J64" s="56" t="s">
        <v>25</v>
      </c>
      <c r="K64" s="56" t="s">
        <v>25</v>
      </c>
      <c r="L64" s="73">
        <v>80</v>
      </c>
      <c r="M64" s="74">
        <v>34</v>
      </c>
      <c r="N64" s="45" t="s">
        <v>25</v>
      </c>
      <c r="O64" s="45" t="s">
        <v>25</v>
      </c>
      <c r="P64" s="2"/>
      <c r="Q64" s="2"/>
    </row>
    <row r="65" spans="1:17" s="34" customFormat="1" ht="27" customHeight="1">
      <c r="A65" s="42">
        <v>21</v>
      </c>
      <c r="B65" s="23" t="s">
        <v>32</v>
      </c>
      <c r="C65" s="23" t="s">
        <v>88</v>
      </c>
      <c r="D65" s="24">
        <v>7</v>
      </c>
      <c r="E65" s="25">
        <v>23</v>
      </c>
      <c r="F65" s="48">
        <f t="shared" si="2"/>
        <v>3.2857142857142856</v>
      </c>
      <c r="G65" s="56">
        <v>7</v>
      </c>
      <c r="H65" s="56" t="s">
        <v>25</v>
      </c>
      <c r="I65" s="56" t="s">
        <v>25</v>
      </c>
      <c r="J65" s="56" t="s">
        <v>25</v>
      </c>
      <c r="K65" s="56" t="s">
        <v>25</v>
      </c>
      <c r="L65" s="73">
        <v>62</v>
      </c>
      <c r="M65" s="74">
        <v>49</v>
      </c>
      <c r="N65" s="45" t="s">
        <v>25</v>
      </c>
      <c r="O65" s="45" t="s">
        <v>25</v>
      </c>
      <c r="P65" s="2"/>
      <c r="Q65" s="2"/>
    </row>
    <row r="66" spans="1:17" s="34" customFormat="1" ht="24" customHeight="1">
      <c r="A66" s="42">
        <v>22</v>
      </c>
      <c r="B66" s="23" t="s">
        <v>32</v>
      </c>
      <c r="C66" s="23" t="s">
        <v>68</v>
      </c>
      <c r="D66" s="24">
        <v>10</v>
      </c>
      <c r="E66" s="25">
        <v>26</v>
      </c>
      <c r="F66" s="48">
        <f t="shared" si="2"/>
        <v>2.6</v>
      </c>
      <c r="G66" s="56">
        <v>10</v>
      </c>
      <c r="H66" s="56" t="s">
        <v>25</v>
      </c>
      <c r="I66" s="56" t="s">
        <v>25</v>
      </c>
      <c r="J66" s="56" t="s">
        <v>25</v>
      </c>
      <c r="K66" s="56" t="s">
        <v>25</v>
      </c>
      <c r="L66" s="73">
        <v>59</v>
      </c>
      <c r="M66" s="74">
        <v>42</v>
      </c>
      <c r="N66" s="45" t="s">
        <v>25</v>
      </c>
      <c r="O66" s="45" t="s">
        <v>25</v>
      </c>
      <c r="P66" s="2"/>
      <c r="Q66" s="2"/>
    </row>
    <row r="67" spans="1:17" s="34" customFormat="1" ht="11.25" customHeight="1">
      <c r="A67" s="42">
        <v>23</v>
      </c>
      <c r="B67" s="23" t="s">
        <v>32</v>
      </c>
      <c r="C67" s="23" t="s">
        <v>105</v>
      </c>
      <c r="D67" s="24">
        <v>3</v>
      </c>
      <c r="E67" s="25">
        <v>9</v>
      </c>
      <c r="F67" s="48">
        <f t="shared" si="2"/>
        <v>3</v>
      </c>
      <c r="G67" s="56" t="s">
        <v>25</v>
      </c>
      <c r="H67" s="56" t="s">
        <v>25</v>
      </c>
      <c r="I67" s="56">
        <v>3</v>
      </c>
      <c r="J67" s="56" t="s">
        <v>25</v>
      </c>
      <c r="K67" s="56" t="s">
        <v>25</v>
      </c>
      <c r="L67" s="73">
        <v>34</v>
      </c>
      <c r="M67" s="74">
        <v>25</v>
      </c>
      <c r="N67" s="45" t="s">
        <v>25</v>
      </c>
      <c r="O67" s="45" t="s">
        <v>25</v>
      </c>
    </row>
    <row r="68" spans="1:17" s="34" customFormat="1" ht="25.5" customHeight="1">
      <c r="A68" s="42">
        <v>24</v>
      </c>
      <c r="B68" s="23" t="s">
        <v>112</v>
      </c>
      <c r="C68" s="23" t="s">
        <v>113</v>
      </c>
      <c r="D68" s="24">
        <v>0</v>
      </c>
      <c r="E68" s="25">
        <v>4</v>
      </c>
      <c r="F68" s="48">
        <v>0</v>
      </c>
      <c r="G68" s="56" t="s">
        <v>25</v>
      </c>
      <c r="H68" s="56" t="s">
        <v>25</v>
      </c>
      <c r="I68" s="56" t="s">
        <v>25</v>
      </c>
      <c r="J68" s="56" t="s">
        <v>25</v>
      </c>
      <c r="K68" s="56">
        <v>1</v>
      </c>
      <c r="L68" s="45" t="s">
        <v>25</v>
      </c>
      <c r="M68" s="45" t="s">
        <v>25</v>
      </c>
      <c r="N68" s="73">
        <v>70</v>
      </c>
      <c r="O68" s="73">
        <v>70</v>
      </c>
    </row>
    <row r="69" spans="1:17" s="34" customFormat="1" ht="11.25" customHeight="1">
      <c r="A69" s="42">
        <v>25</v>
      </c>
      <c r="B69" s="23" t="s">
        <v>100</v>
      </c>
      <c r="C69" s="23" t="s">
        <v>101</v>
      </c>
      <c r="D69" s="24">
        <v>10</v>
      </c>
      <c r="E69" s="25">
        <v>61</v>
      </c>
      <c r="F69" s="48">
        <f t="shared" si="2"/>
        <v>6.1</v>
      </c>
      <c r="G69" s="56" t="s">
        <v>25</v>
      </c>
      <c r="H69" s="56" t="s">
        <v>25</v>
      </c>
      <c r="I69" s="56">
        <v>10</v>
      </c>
      <c r="J69" s="56" t="s">
        <v>25</v>
      </c>
      <c r="K69" s="56">
        <v>1</v>
      </c>
      <c r="L69" s="73">
        <v>68</v>
      </c>
      <c r="M69" s="74">
        <v>43</v>
      </c>
      <c r="N69" s="73">
        <v>39</v>
      </c>
      <c r="O69" s="73">
        <v>39</v>
      </c>
    </row>
    <row r="70" spans="1:17" s="34" customFormat="1" ht="11.25" customHeight="1">
      <c r="A70" s="42">
        <v>26</v>
      </c>
      <c r="B70" s="23" t="s">
        <v>33</v>
      </c>
      <c r="C70" s="23" t="s">
        <v>69</v>
      </c>
      <c r="D70" s="24">
        <v>10</v>
      </c>
      <c r="E70" s="25">
        <v>57</v>
      </c>
      <c r="F70" s="48">
        <f t="shared" si="2"/>
        <v>5.7</v>
      </c>
      <c r="G70" s="56">
        <v>10</v>
      </c>
      <c r="H70" s="56" t="s">
        <v>25</v>
      </c>
      <c r="I70" s="56" t="s">
        <v>25</v>
      </c>
      <c r="J70" s="56" t="s">
        <v>25</v>
      </c>
      <c r="K70" s="56" t="s">
        <v>25</v>
      </c>
      <c r="L70" s="73">
        <v>42</v>
      </c>
      <c r="M70" s="74">
        <v>28</v>
      </c>
      <c r="N70" s="45" t="s">
        <v>25</v>
      </c>
      <c r="O70" s="45" t="s">
        <v>25</v>
      </c>
    </row>
    <row r="71" spans="1:17" ht="27.75" customHeight="1">
      <c r="A71" s="42">
        <v>27</v>
      </c>
      <c r="B71" s="23" t="s">
        <v>114</v>
      </c>
      <c r="C71" s="23" t="s">
        <v>115</v>
      </c>
      <c r="D71" s="24">
        <v>3</v>
      </c>
      <c r="E71" s="25">
        <v>28</v>
      </c>
      <c r="F71" s="48">
        <f t="shared" si="2"/>
        <v>9.3333333333333339</v>
      </c>
      <c r="G71" s="56" t="s">
        <v>25</v>
      </c>
      <c r="H71" s="56" t="s">
        <v>25</v>
      </c>
      <c r="I71" s="56">
        <v>3</v>
      </c>
      <c r="J71" s="56" t="s">
        <v>25</v>
      </c>
      <c r="K71" s="56">
        <v>1</v>
      </c>
      <c r="L71" s="75">
        <v>59</v>
      </c>
      <c r="M71" s="74">
        <v>46</v>
      </c>
      <c r="N71" s="75">
        <v>50</v>
      </c>
      <c r="O71" s="75">
        <v>50</v>
      </c>
      <c r="P71" s="76"/>
    </row>
    <row r="72" spans="1:17" ht="11.25" customHeight="1">
      <c r="A72" s="42">
        <v>28</v>
      </c>
      <c r="B72" s="23" t="s">
        <v>31</v>
      </c>
      <c r="C72" s="23" t="s">
        <v>70</v>
      </c>
      <c r="D72" s="24">
        <v>5</v>
      </c>
      <c r="E72" s="25">
        <v>29</v>
      </c>
      <c r="F72" s="48">
        <f t="shared" si="2"/>
        <v>5.8</v>
      </c>
      <c r="G72" s="56" t="s">
        <v>25</v>
      </c>
      <c r="H72" s="56" t="s">
        <v>25</v>
      </c>
      <c r="I72" s="56">
        <v>5</v>
      </c>
      <c r="J72" s="56" t="s">
        <v>25</v>
      </c>
      <c r="K72" s="56">
        <v>1</v>
      </c>
      <c r="L72" s="75">
        <v>66</v>
      </c>
      <c r="M72" s="74">
        <v>46</v>
      </c>
      <c r="N72" s="75">
        <v>28</v>
      </c>
      <c r="O72" s="75">
        <v>28</v>
      </c>
    </row>
    <row r="73" spans="1:17" ht="11.25" customHeight="1">
      <c r="A73" s="42">
        <v>29</v>
      </c>
      <c r="B73" s="23" t="s">
        <v>27</v>
      </c>
      <c r="C73" s="23" t="s">
        <v>71</v>
      </c>
      <c r="D73" s="24">
        <v>5</v>
      </c>
      <c r="E73" s="25">
        <v>59</v>
      </c>
      <c r="F73" s="48">
        <f t="shared" si="2"/>
        <v>11.8</v>
      </c>
      <c r="G73" s="56">
        <v>5</v>
      </c>
      <c r="H73" s="56" t="s">
        <v>25</v>
      </c>
      <c r="I73" s="56" t="s">
        <v>25</v>
      </c>
      <c r="J73" s="56" t="s">
        <v>25</v>
      </c>
      <c r="K73" s="56">
        <v>1</v>
      </c>
      <c r="L73" s="75">
        <v>57</v>
      </c>
      <c r="M73" s="74">
        <v>46</v>
      </c>
      <c r="N73" s="75">
        <v>29</v>
      </c>
      <c r="O73" s="75">
        <v>29</v>
      </c>
    </row>
    <row r="74" spans="1:17" ht="25.5" customHeight="1">
      <c r="A74" s="42">
        <v>30</v>
      </c>
      <c r="B74" s="23" t="s">
        <v>30</v>
      </c>
      <c r="C74" s="23" t="s">
        <v>72</v>
      </c>
      <c r="D74" s="24">
        <v>17</v>
      </c>
      <c r="E74" s="25">
        <v>52</v>
      </c>
      <c r="F74" s="48">
        <f t="shared" si="2"/>
        <v>3.0588235294117645</v>
      </c>
      <c r="G74" s="56">
        <v>7</v>
      </c>
      <c r="H74" s="56" t="s">
        <v>25</v>
      </c>
      <c r="I74" s="56">
        <v>10</v>
      </c>
      <c r="J74" s="56" t="s">
        <v>25</v>
      </c>
      <c r="K74" s="56">
        <v>1</v>
      </c>
      <c r="L74" s="75">
        <v>50</v>
      </c>
      <c r="M74" s="74">
        <v>24</v>
      </c>
      <c r="N74" s="75">
        <v>20</v>
      </c>
      <c r="O74" s="75">
        <v>20</v>
      </c>
    </row>
    <row r="75" spans="1:17" s="35" customFormat="1" ht="12">
      <c r="A75" s="97" t="s">
        <v>8</v>
      </c>
      <c r="B75" s="98"/>
      <c r="C75" s="99"/>
      <c r="D75" s="51">
        <f>SUM(D45:D74)</f>
        <v>186</v>
      </c>
      <c r="E75" s="51">
        <f>SUM(E45:E74)</f>
        <v>808</v>
      </c>
      <c r="F75" s="53">
        <f>E75/D75</f>
        <v>4.344086021505376</v>
      </c>
      <c r="G75" s="57">
        <f t="shared" ref="G75:K75" si="3">SUM(G45:G74)</f>
        <v>82</v>
      </c>
      <c r="H75" s="57">
        <f t="shared" si="3"/>
        <v>0</v>
      </c>
      <c r="I75" s="57">
        <f t="shared" si="3"/>
        <v>104</v>
      </c>
      <c r="J75" s="57">
        <f t="shared" si="3"/>
        <v>0</v>
      </c>
      <c r="K75" s="57">
        <f t="shared" si="3"/>
        <v>12</v>
      </c>
    </row>
    <row r="76" spans="1:17" s="5" customFormat="1">
      <c r="A76" s="11" t="s">
        <v>6</v>
      </c>
      <c r="B76" s="12"/>
      <c r="C76" s="13"/>
      <c r="D76" s="58">
        <f>SUM(D43,D75)</f>
        <v>717</v>
      </c>
      <c r="E76" s="58">
        <f>SUM(E43,E75)</f>
        <v>3123</v>
      </c>
      <c r="F76" s="53">
        <v>4.3</v>
      </c>
      <c r="G76" s="59">
        <f>SUM(G43,G75)</f>
        <v>298</v>
      </c>
      <c r="H76" s="59">
        <f>SUM(H43,H75)</f>
        <v>14</v>
      </c>
      <c r="I76" s="59">
        <f>SUM(I43,I75)</f>
        <v>420</v>
      </c>
      <c r="J76" s="59">
        <f>SUM(J43,J75)</f>
        <v>14</v>
      </c>
      <c r="K76" s="59">
        <f>SUM(K43,K75)</f>
        <v>47</v>
      </c>
      <c r="L76" s="60"/>
      <c r="M76" s="60"/>
      <c r="N76" s="60"/>
      <c r="O76" s="60"/>
    </row>
    <row r="77" spans="1:17" s="5" customFormat="1">
      <c r="A77" s="8"/>
      <c r="B77" s="9"/>
      <c r="C77" s="9"/>
      <c r="D77" s="61"/>
      <c r="E77" s="61"/>
      <c r="F77" s="61"/>
      <c r="G77" s="61"/>
      <c r="H77" s="10"/>
      <c r="I77" s="62"/>
      <c r="J77" s="62"/>
      <c r="K77" s="62"/>
      <c r="L77" s="62"/>
      <c r="M77" s="61"/>
      <c r="N77" s="60"/>
      <c r="O77" s="60"/>
      <c r="P77" s="60"/>
      <c r="Q77" s="60"/>
    </row>
    <row r="78" spans="1:17">
      <c r="B78" s="36"/>
      <c r="C78" s="36"/>
      <c r="D78" s="63"/>
      <c r="E78" s="64"/>
      <c r="F78" s="64"/>
      <c r="G78" s="64"/>
      <c r="H78" s="65"/>
      <c r="I78" s="35"/>
      <c r="J78" s="35"/>
      <c r="K78" s="35"/>
      <c r="L78" s="35"/>
      <c r="M78" s="35"/>
      <c r="N78" s="35"/>
      <c r="O78" s="35"/>
      <c r="P78" s="35"/>
      <c r="Q78" s="35"/>
    </row>
    <row r="79" spans="1:17">
      <c r="B79" s="36"/>
      <c r="C79" s="36"/>
      <c r="D79" s="36"/>
      <c r="E79" s="37"/>
      <c r="F79" s="37"/>
      <c r="G79" s="37"/>
      <c r="H79" s="38"/>
    </row>
    <row r="80" spans="1:17">
      <c r="B80" s="36"/>
      <c r="C80" s="36"/>
      <c r="D80" s="36"/>
      <c r="E80" s="37"/>
      <c r="F80" s="37"/>
      <c r="G80" s="37"/>
      <c r="H80" s="38"/>
    </row>
    <row r="81" spans="2:8">
      <c r="B81" s="36"/>
      <c r="C81" s="36"/>
      <c r="D81" s="36"/>
      <c r="E81" s="37"/>
      <c r="F81" s="37"/>
      <c r="G81" s="37"/>
      <c r="H81" s="38"/>
    </row>
    <row r="82" spans="2:8">
      <c r="B82" s="36"/>
      <c r="C82" s="36"/>
      <c r="D82" s="36"/>
      <c r="E82" s="37"/>
      <c r="F82" s="37"/>
      <c r="G82" s="37"/>
      <c r="H82" s="38"/>
    </row>
    <row r="83" spans="2:8">
      <c r="B83" s="36"/>
      <c r="C83" s="36"/>
      <c r="D83" s="36"/>
      <c r="E83" s="37"/>
      <c r="F83" s="37"/>
      <c r="G83" s="37"/>
      <c r="H83" s="38"/>
    </row>
    <row r="84" spans="2:8">
      <c r="B84" s="36"/>
      <c r="C84" s="36"/>
      <c r="D84" s="36"/>
      <c r="E84" s="37"/>
      <c r="F84" s="37"/>
      <c r="G84" s="37"/>
      <c r="H84" s="38"/>
    </row>
    <row r="85" spans="2:8">
      <c r="B85" s="36"/>
      <c r="C85" s="36"/>
      <c r="D85" s="36"/>
      <c r="E85" s="37"/>
      <c r="F85" s="37"/>
      <c r="G85" s="37"/>
      <c r="H85" s="38"/>
    </row>
    <row r="86" spans="2:8">
      <c r="B86" s="36"/>
      <c r="C86" s="36"/>
      <c r="D86" s="36"/>
      <c r="E86" s="37"/>
      <c r="F86" s="37"/>
      <c r="G86" s="37"/>
      <c r="H86" s="38"/>
    </row>
    <row r="87" spans="2:8">
      <c r="B87" s="36"/>
      <c r="C87" s="36"/>
      <c r="D87" s="36"/>
      <c r="E87" s="37"/>
      <c r="F87" s="37"/>
      <c r="G87" s="37"/>
      <c r="H87" s="38"/>
    </row>
    <row r="88" spans="2:8">
      <c r="B88" s="36"/>
      <c r="C88" s="36"/>
      <c r="D88" s="36"/>
      <c r="E88" s="37"/>
      <c r="F88" s="37"/>
      <c r="G88" s="37"/>
      <c r="H88" s="38"/>
    </row>
    <row r="89" spans="2:8">
      <c r="B89" s="36"/>
      <c r="C89" s="36"/>
      <c r="D89" s="36"/>
      <c r="E89" s="37"/>
      <c r="F89" s="37"/>
      <c r="G89" s="37"/>
      <c r="H89" s="38"/>
    </row>
    <row r="90" spans="2:8">
      <c r="B90" s="36"/>
      <c r="C90" s="36"/>
      <c r="D90" s="36"/>
      <c r="E90" s="37"/>
      <c r="F90" s="37"/>
      <c r="G90" s="37"/>
      <c r="H90" s="38"/>
    </row>
    <row r="91" spans="2:8">
      <c r="B91" s="36"/>
      <c r="C91" s="36"/>
      <c r="D91" s="36"/>
      <c r="E91" s="37"/>
      <c r="F91" s="37"/>
      <c r="G91" s="37"/>
      <c r="H91" s="38"/>
    </row>
    <row r="92" spans="2:8">
      <c r="B92" s="36"/>
      <c r="C92" s="36"/>
      <c r="D92" s="36"/>
      <c r="E92" s="37"/>
      <c r="F92" s="37"/>
      <c r="G92" s="37"/>
      <c r="H92" s="38"/>
    </row>
    <row r="93" spans="2:8">
      <c r="B93" s="36"/>
      <c r="C93" s="36"/>
      <c r="D93" s="36"/>
      <c r="E93" s="37"/>
      <c r="F93" s="37"/>
      <c r="G93" s="37"/>
      <c r="H93" s="38"/>
    </row>
    <row r="94" spans="2:8">
      <c r="B94" s="36"/>
      <c r="C94" s="36"/>
      <c r="D94" s="36"/>
      <c r="E94" s="37"/>
      <c r="F94" s="37"/>
      <c r="G94" s="37"/>
      <c r="H94" s="38"/>
    </row>
    <row r="95" spans="2:8">
      <c r="B95" s="36"/>
      <c r="C95" s="36"/>
      <c r="D95" s="36"/>
      <c r="E95" s="37"/>
      <c r="F95" s="37"/>
      <c r="G95" s="37"/>
      <c r="H95" s="38"/>
    </row>
    <row r="96" spans="2:8">
      <c r="B96" s="36"/>
      <c r="C96" s="36"/>
      <c r="D96" s="36"/>
      <c r="E96" s="37"/>
      <c r="F96" s="37"/>
      <c r="G96" s="37"/>
      <c r="H96" s="38"/>
    </row>
    <row r="97" spans="2:8">
      <c r="B97" s="36"/>
      <c r="C97" s="36"/>
      <c r="D97" s="36"/>
      <c r="E97" s="37"/>
      <c r="F97" s="37"/>
      <c r="G97" s="37"/>
      <c r="H97" s="38"/>
    </row>
    <row r="98" spans="2:8">
      <c r="B98" s="36"/>
      <c r="C98" s="36"/>
      <c r="D98" s="36"/>
      <c r="E98" s="37"/>
      <c r="F98" s="37"/>
      <c r="G98" s="37"/>
      <c r="H98" s="38"/>
    </row>
  </sheetData>
  <mergeCells count="23">
    <mergeCell ref="N3:O4"/>
    <mergeCell ref="L5:L6"/>
    <mergeCell ref="M5:M6"/>
    <mergeCell ref="N5:N6"/>
    <mergeCell ref="O5:O6"/>
    <mergeCell ref="A75:C75"/>
    <mergeCell ref="A43:C43"/>
    <mergeCell ref="A7:M7"/>
    <mergeCell ref="A44:M44"/>
    <mergeCell ref="G5:H5"/>
    <mergeCell ref="A1:M1"/>
    <mergeCell ref="A2:M2"/>
    <mergeCell ref="A3:A6"/>
    <mergeCell ref="B3:B6"/>
    <mergeCell ref="G3:K3"/>
    <mergeCell ref="C3:C6"/>
    <mergeCell ref="D3:D6"/>
    <mergeCell ref="K4:K6"/>
    <mergeCell ref="E3:E6"/>
    <mergeCell ref="F3:F6"/>
    <mergeCell ref="G4:J4"/>
    <mergeCell ref="I5:J5"/>
    <mergeCell ref="L3:M4"/>
  </mergeCells>
  <phoneticPr fontId="3" type="noConversion"/>
  <pageMargins left="0.2" right="0.19" top="0.17" bottom="0.32" header="0.15748031496062992" footer="0.4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8"/>
  <sheetViews>
    <sheetView zoomScale="90" zoomScaleNormal="90" workbookViewId="0">
      <pane ySplit="6" topLeftCell="A7" activePane="bottomLeft" state="frozen"/>
      <selection pane="bottomLeft" activeCell="G34" sqref="G34:H35"/>
    </sheetView>
  </sheetViews>
  <sheetFormatPr defaultRowHeight="12.75"/>
  <cols>
    <col min="1" max="1" width="5.28515625" style="7" customWidth="1"/>
    <col min="2" max="2" width="8" style="7" customWidth="1"/>
    <col min="3" max="3" width="48.7109375" style="7" customWidth="1"/>
    <col min="4" max="4" width="7.85546875" style="7" customWidth="1"/>
    <col min="5" max="5" width="9" style="7" customWidth="1"/>
    <col min="6" max="6" width="9.5703125" style="7" customWidth="1"/>
    <col min="7" max="7" width="9.140625" style="7" customWidth="1"/>
    <col min="8" max="8" width="8" style="7" customWidth="1"/>
    <col min="9" max="9" width="8.85546875" style="7" customWidth="1"/>
    <col min="10" max="10" width="6.42578125" style="7" customWidth="1"/>
    <col min="11" max="11" width="11.28515625" style="7" customWidth="1"/>
    <col min="12" max="12" width="11.5703125" style="7" customWidth="1"/>
    <col min="13" max="13" width="12.140625" style="7" customWidth="1"/>
    <col min="14" max="14" width="13" style="7" customWidth="1"/>
    <col min="15" max="15" width="12.7109375" style="7" customWidth="1"/>
    <col min="16" max="16" width="13.42578125" style="7" customWidth="1"/>
    <col min="17" max="17" width="14.7109375" style="7" customWidth="1"/>
    <col min="18" max="16384" width="9.140625" style="7"/>
  </cols>
  <sheetData>
    <row r="1" spans="1:15" ht="18.75" customHeight="1">
      <c r="A1" s="106" t="s">
        <v>118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5" ht="18.75">
      <c r="A2" s="106" t="s">
        <v>37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5" ht="12.75" customHeight="1">
      <c r="A3" s="115" t="s">
        <v>0</v>
      </c>
      <c r="B3" s="115" t="s">
        <v>1</v>
      </c>
      <c r="C3" s="115" t="s">
        <v>11</v>
      </c>
      <c r="D3" s="115" t="s">
        <v>97</v>
      </c>
      <c r="E3" s="115" t="s">
        <v>2</v>
      </c>
      <c r="F3" s="115" t="s">
        <v>89</v>
      </c>
      <c r="G3" s="108" t="s">
        <v>3</v>
      </c>
      <c r="H3" s="108"/>
      <c r="I3" s="108"/>
      <c r="J3" s="108"/>
      <c r="K3" s="108"/>
      <c r="L3" s="96" t="s">
        <v>137</v>
      </c>
      <c r="M3" s="96"/>
      <c r="N3" s="96" t="s">
        <v>138</v>
      </c>
      <c r="O3" s="96"/>
    </row>
    <row r="4" spans="1:15">
      <c r="A4" s="115"/>
      <c r="B4" s="115"/>
      <c r="C4" s="115"/>
      <c r="D4" s="115"/>
      <c r="E4" s="115"/>
      <c r="F4" s="115"/>
      <c r="G4" s="91" t="s">
        <v>5</v>
      </c>
      <c r="H4" s="92"/>
      <c r="I4" s="92"/>
      <c r="J4" s="93"/>
      <c r="K4" s="88" t="s">
        <v>44</v>
      </c>
      <c r="L4" s="96"/>
      <c r="M4" s="96"/>
      <c r="N4" s="96"/>
      <c r="O4" s="96"/>
    </row>
    <row r="5" spans="1:15" ht="12.75" customHeight="1">
      <c r="A5" s="115"/>
      <c r="B5" s="115"/>
      <c r="C5" s="115"/>
      <c r="D5" s="115"/>
      <c r="E5" s="115"/>
      <c r="F5" s="115"/>
      <c r="G5" s="109" t="s">
        <v>40</v>
      </c>
      <c r="H5" s="109"/>
      <c r="I5" s="94" t="s">
        <v>41</v>
      </c>
      <c r="J5" s="95"/>
      <c r="K5" s="89"/>
      <c r="L5" s="105" t="s">
        <v>139</v>
      </c>
      <c r="M5" s="105" t="s">
        <v>140</v>
      </c>
      <c r="N5" s="105" t="s">
        <v>139</v>
      </c>
      <c r="O5" s="105" t="s">
        <v>140</v>
      </c>
    </row>
    <row r="6" spans="1:15" ht="31.5">
      <c r="A6" s="115"/>
      <c r="B6" s="115"/>
      <c r="C6" s="115"/>
      <c r="D6" s="115"/>
      <c r="E6" s="115"/>
      <c r="F6" s="115"/>
      <c r="G6" s="22" t="s">
        <v>42</v>
      </c>
      <c r="H6" s="22" t="s">
        <v>90</v>
      </c>
      <c r="I6" s="21" t="s">
        <v>43</v>
      </c>
      <c r="J6" s="22" t="s">
        <v>90</v>
      </c>
      <c r="K6" s="90"/>
      <c r="L6" s="105"/>
      <c r="M6" s="105"/>
      <c r="N6" s="105"/>
      <c r="O6" s="105"/>
    </row>
    <row r="7" spans="1:15">
      <c r="A7" s="110" t="s">
        <v>141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</row>
    <row r="8" spans="1:15" ht="36">
      <c r="A8" s="14">
        <v>1</v>
      </c>
      <c r="B8" s="26" t="s">
        <v>91</v>
      </c>
      <c r="C8" s="26" t="s">
        <v>92</v>
      </c>
      <c r="D8" s="29">
        <v>0</v>
      </c>
      <c r="E8" s="15">
        <v>26</v>
      </c>
      <c r="F8" s="39" t="s">
        <v>25</v>
      </c>
      <c r="G8" s="49" t="s">
        <v>25</v>
      </c>
      <c r="H8" s="49" t="s">
        <v>25</v>
      </c>
      <c r="I8" s="56" t="s">
        <v>25</v>
      </c>
      <c r="J8" s="49" t="s">
        <v>25</v>
      </c>
      <c r="K8" s="66">
        <v>8</v>
      </c>
      <c r="L8" s="39" t="s">
        <v>25</v>
      </c>
      <c r="M8" s="39" t="s">
        <v>25</v>
      </c>
      <c r="N8" s="78">
        <v>216</v>
      </c>
      <c r="O8" s="78">
        <v>125</v>
      </c>
    </row>
    <row r="9" spans="1:15" ht="24">
      <c r="A9" s="18">
        <v>2</v>
      </c>
      <c r="B9" s="26" t="s">
        <v>13</v>
      </c>
      <c r="C9" s="26" t="s">
        <v>94</v>
      </c>
      <c r="D9" s="29">
        <v>0</v>
      </c>
      <c r="E9" s="15">
        <v>24</v>
      </c>
      <c r="F9" s="39" t="s">
        <v>25</v>
      </c>
      <c r="G9" s="49" t="s">
        <v>25</v>
      </c>
      <c r="H9" s="49" t="s">
        <v>25</v>
      </c>
      <c r="I9" s="56" t="s">
        <v>25</v>
      </c>
      <c r="J9" s="49" t="s">
        <v>25</v>
      </c>
      <c r="K9" s="66">
        <v>4</v>
      </c>
      <c r="L9" s="39" t="s">
        <v>25</v>
      </c>
      <c r="M9" s="39" t="s">
        <v>25</v>
      </c>
      <c r="N9" s="78">
        <v>222</v>
      </c>
      <c r="O9" s="78">
        <v>160</v>
      </c>
    </row>
    <row r="10" spans="1:15">
      <c r="A10" s="18">
        <v>3</v>
      </c>
      <c r="B10" s="26" t="s">
        <v>17</v>
      </c>
      <c r="C10" s="26" t="s">
        <v>106</v>
      </c>
      <c r="D10" s="29">
        <v>0</v>
      </c>
      <c r="E10" s="15">
        <v>46</v>
      </c>
      <c r="F10" s="39" t="s">
        <v>25</v>
      </c>
      <c r="G10" s="49" t="s">
        <v>25</v>
      </c>
      <c r="H10" s="49" t="s">
        <v>25</v>
      </c>
      <c r="I10" s="56" t="s">
        <v>25</v>
      </c>
      <c r="J10" s="49" t="s">
        <v>25</v>
      </c>
      <c r="K10" s="66">
        <v>12</v>
      </c>
      <c r="L10" s="39" t="s">
        <v>25</v>
      </c>
      <c r="M10" s="39" t="s">
        <v>25</v>
      </c>
      <c r="N10" s="78">
        <v>234</v>
      </c>
      <c r="O10" s="78">
        <v>132</v>
      </c>
    </row>
    <row r="11" spans="1:15" ht="24">
      <c r="A11" s="14">
        <v>4</v>
      </c>
      <c r="B11" s="26" t="s">
        <v>79</v>
      </c>
      <c r="C11" s="26" t="s">
        <v>49</v>
      </c>
      <c r="D11" s="29">
        <v>0</v>
      </c>
      <c r="E11" s="15">
        <v>3</v>
      </c>
      <c r="F11" s="39" t="s">
        <v>25</v>
      </c>
      <c r="G11" s="49" t="s">
        <v>25</v>
      </c>
      <c r="H11" s="49" t="s">
        <v>25</v>
      </c>
      <c r="I11" s="56" t="s">
        <v>25</v>
      </c>
      <c r="J11" s="49" t="s">
        <v>25</v>
      </c>
      <c r="K11" s="66"/>
      <c r="L11" s="39" t="s">
        <v>25</v>
      </c>
      <c r="M11" s="39" t="s">
        <v>25</v>
      </c>
      <c r="N11" s="39" t="s">
        <v>25</v>
      </c>
      <c r="O11" s="39" t="s">
        <v>25</v>
      </c>
    </row>
    <row r="12" spans="1:15">
      <c r="A12" s="18">
        <v>5</v>
      </c>
      <c r="B12" s="26" t="s">
        <v>18</v>
      </c>
      <c r="C12" s="26" t="s">
        <v>50</v>
      </c>
      <c r="D12" s="29">
        <v>0</v>
      </c>
      <c r="E12" s="15">
        <v>10</v>
      </c>
      <c r="F12" s="39" t="s">
        <v>25</v>
      </c>
      <c r="G12" s="49" t="s">
        <v>25</v>
      </c>
      <c r="H12" s="49" t="s">
        <v>25</v>
      </c>
      <c r="I12" s="56" t="s">
        <v>25</v>
      </c>
      <c r="J12" s="49" t="s">
        <v>25</v>
      </c>
      <c r="K12" s="66">
        <v>4</v>
      </c>
      <c r="L12" s="39" t="s">
        <v>25</v>
      </c>
      <c r="M12" s="39" t="s">
        <v>25</v>
      </c>
      <c r="N12" s="78">
        <v>196</v>
      </c>
      <c r="O12" s="78">
        <v>134</v>
      </c>
    </row>
    <row r="13" spans="1:15">
      <c r="A13" s="18">
        <v>6</v>
      </c>
      <c r="B13" s="46" t="s">
        <v>18</v>
      </c>
      <c r="C13" s="46" t="s">
        <v>132</v>
      </c>
      <c r="D13" s="29">
        <v>6</v>
      </c>
      <c r="E13" s="15">
        <v>40</v>
      </c>
      <c r="F13" s="19">
        <f t="shared" ref="F13:F17" si="0">E13/D13</f>
        <v>6.666666666666667</v>
      </c>
      <c r="G13" s="49" t="s">
        <v>25</v>
      </c>
      <c r="H13" s="49" t="s">
        <v>25</v>
      </c>
      <c r="I13" s="56">
        <v>6</v>
      </c>
      <c r="J13" s="49" t="s">
        <v>25</v>
      </c>
      <c r="K13" s="66"/>
      <c r="L13" s="70">
        <v>192</v>
      </c>
      <c r="M13" s="78">
        <v>134</v>
      </c>
      <c r="N13" s="39" t="s">
        <v>25</v>
      </c>
      <c r="O13" s="39" t="s">
        <v>25</v>
      </c>
    </row>
    <row r="14" spans="1:15">
      <c r="A14" s="14">
        <v>7</v>
      </c>
      <c r="B14" s="46" t="s">
        <v>18</v>
      </c>
      <c r="C14" s="46" t="s">
        <v>136</v>
      </c>
      <c r="D14" s="29">
        <v>24</v>
      </c>
      <c r="E14" s="15">
        <v>105</v>
      </c>
      <c r="F14" s="19">
        <f t="shared" si="0"/>
        <v>4.375</v>
      </c>
      <c r="G14" s="49" t="s">
        <v>25</v>
      </c>
      <c r="H14" s="49" t="s">
        <v>25</v>
      </c>
      <c r="I14" s="56">
        <v>24</v>
      </c>
      <c r="J14" s="17">
        <v>1</v>
      </c>
      <c r="K14" s="66">
        <v>27</v>
      </c>
      <c r="L14" s="70">
        <v>260</v>
      </c>
      <c r="M14" s="78">
        <v>176</v>
      </c>
      <c r="N14" s="78">
        <v>240</v>
      </c>
      <c r="O14" s="78">
        <v>124</v>
      </c>
    </row>
    <row r="15" spans="1:15">
      <c r="A15" s="18">
        <v>8</v>
      </c>
      <c r="B15" s="26" t="s">
        <v>18</v>
      </c>
      <c r="C15" s="26" t="s">
        <v>51</v>
      </c>
      <c r="D15" s="29">
        <v>0</v>
      </c>
      <c r="E15" s="15">
        <v>11</v>
      </c>
      <c r="F15" s="39" t="s">
        <v>25</v>
      </c>
      <c r="G15" s="49" t="s">
        <v>25</v>
      </c>
      <c r="H15" s="49" t="s">
        <v>25</v>
      </c>
      <c r="I15" s="56" t="s">
        <v>25</v>
      </c>
      <c r="J15" s="49" t="s">
        <v>25</v>
      </c>
      <c r="K15" s="66">
        <v>1</v>
      </c>
      <c r="L15" s="39" t="s">
        <v>25</v>
      </c>
      <c r="M15" s="39" t="s">
        <v>25</v>
      </c>
      <c r="N15" s="78">
        <v>205</v>
      </c>
      <c r="O15" s="78">
        <v>205</v>
      </c>
    </row>
    <row r="16" spans="1:15" ht="24">
      <c r="A16" s="18">
        <v>9</v>
      </c>
      <c r="B16" s="26" t="s">
        <v>86</v>
      </c>
      <c r="C16" s="26" t="s">
        <v>102</v>
      </c>
      <c r="D16" s="29">
        <v>5</v>
      </c>
      <c r="E16" s="15">
        <v>66</v>
      </c>
      <c r="F16" s="40">
        <f t="shared" si="0"/>
        <v>13.2</v>
      </c>
      <c r="G16" s="49" t="s">
        <v>25</v>
      </c>
      <c r="H16" s="49" t="s">
        <v>25</v>
      </c>
      <c r="I16" s="56">
        <v>5</v>
      </c>
      <c r="J16" s="49" t="s">
        <v>25</v>
      </c>
      <c r="K16" s="49">
        <v>6</v>
      </c>
      <c r="L16" s="78">
        <v>278</v>
      </c>
      <c r="M16" s="79">
        <v>261</v>
      </c>
      <c r="N16" s="78">
        <v>256</v>
      </c>
      <c r="O16" s="78">
        <v>128</v>
      </c>
    </row>
    <row r="17" spans="1:15" ht="24">
      <c r="A17" s="14">
        <v>10</v>
      </c>
      <c r="B17" s="26" t="s">
        <v>86</v>
      </c>
      <c r="C17" s="26" t="s">
        <v>73</v>
      </c>
      <c r="D17" s="29">
        <v>5</v>
      </c>
      <c r="E17" s="15">
        <v>94</v>
      </c>
      <c r="F17" s="40">
        <f t="shared" si="0"/>
        <v>18.8</v>
      </c>
      <c r="G17" s="49" t="s">
        <v>25</v>
      </c>
      <c r="H17" s="49" t="s">
        <v>25</v>
      </c>
      <c r="I17" s="56">
        <v>5</v>
      </c>
      <c r="J17" s="17">
        <v>1</v>
      </c>
      <c r="K17" s="66">
        <v>20</v>
      </c>
      <c r="L17" s="39" t="s">
        <v>25</v>
      </c>
      <c r="M17" s="39" t="s">
        <v>25</v>
      </c>
      <c r="N17" s="78">
        <v>257</v>
      </c>
      <c r="O17" s="78">
        <v>130</v>
      </c>
    </row>
    <row r="18" spans="1:15" ht="24">
      <c r="A18" s="18">
        <v>11</v>
      </c>
      <c r="B18" s="26" t="s">
        <v>39</v>
      </c>
      <c r="C18" s="26" t="s">
        <v>74</v>
      </c>
      <c r="D18" s="29">
        <v>0</v>
      </c>
      <c r="E18" s="15">
        <v>23</v>
      </c>
      <c r="F18" s="39" t="s">
        <v>25</v>
      </c>
      <c r="G18" s="49" t="s">
        <v>25</v>
      </c>
      <c r="H18" s="49" t="s">
        <v>25</v>
      </c>
      <c r="I18" s="56" t="s">
        <v>25</v>
      </c>
      <c r="J18" s="49" t="s">
        <v>25</v>
      </c>
      <c r="K18" s="66">
        <v>6</v>
      </c>
      <c r="L18" s="39" t="s">
        <v>25</v>
      </c>
      <c r="M18" s="39" t="s">
        <v>25</v>
      </c>
      <c r="N18" s="78">
        <v>260</v>
      </c>
      <c r="O18" s="78">
        <v>138</v>
      </c>
    </row>
    <row r="19" spans="1:15" ht="24">
      <c r="A19" s="18">
        <v>12</v>
      </c>
      <c r="B19" s="26" t="s">
        <v>81</v>
      </c>
      <c r="C19" s="26" t="s">
        <v>54</v>
      </c>
      <c r="D19" s="29">
        <v>0</v>
      </c>
      <c r="E19" s="15">
        <v>15</v>
      </c>
      <c r="F19" s="39" t="s">
        <v>25</v>
      </c>
      <c r="G19" s="49" t="s">
        <v>25</v>
      </c>
      <c r="H19" s="49" t="s">
        <v>25</v>
      </c>
      <c r="I19" s="56" t="s">
        <v>25</v>
      </c>
      <c r="J19" s="49" t="s">
        <v>25</v>
      </c>
      <c r="K19" s="66">
        <v>1</v>
      </c>
      <c r="L19" s="39" t="s">
        <v>25</v>
      </c>
      <c r="M19" s="39" t="s">
        <v>25</v>
      </c>
      <c r="N19" s="78">
        <v>128</v>
      </c>
      <c r="O19" s="78">
        <v>128</v>
      </c>
    </row>
    <row r="20" spans="1:15">
      <c r="A20" s="14">
        <v>13</v>
      </c>
      <c r="B20" s="26" t="s">
        <v>95</v>
      </c>
      <c r="C20" s="26" t="s">
        <v>96</v>
      </c>
      <c r="D20" s="29">
        <v>0</v>
      </c>
      <c r="E20" s="15">
        <v>31</v>
      </c>
      <c r="F20" s="39" t="s">
        <v>25</v>
      </c>
      <c r="G20" s="49" t="s">
        <v>25</v>
      </c>
      <c r="H20" s="49" t="s">
        <v>25</v>
      </c>
      <c r="I20" s="56" t="s">
        <v>25</v>
      </c>
      <c r="J20" s="49" t="s">
        <v>25</v>
      </c>
      <c r="K20" s="66">
        <v>8</v>
      </c>
      <c r="L20" s="39" t="s">
        <v>25</v>
      </c>
      <c r="M20" s="39" t="s">
        <v>25</v>
      </c>
      <c r="N20" s="78">
        <v>184</v>
      </c>
      <c r="O20" s="78">
        <v>124</v>
      </c>
    </row>
    <row r="21" spans="1:15">
      <c r="A21" s="18">
        <v>14</v>
      </c>
      <c r="B21" s="26" t="s">
        <v>24</v>
      </c>
      <c r="C21" s="26" t="s">
        <v>108</v>
      </c>
      <c r="D21" s="29">
        <v>0</v>
      </c>
      <c r="E21" s="15">
        <v>75</v>
      </c>
      <c r="F21" s="39" t="s">
        <v>25</v>
      </c>
      <c r="G21" s="49" t="s">
        <v>25</v>
      </c>
      <c r="H21" s="49" t="s">
        <v>25</v>
      </c>
      <c r="I21" s="56" t="s">
        <v>25</v>
      </c>
      <c r="J21" s="49" t="s">
        <v>25</v>
      </c>
      <c r="K21" s="66">
        <v>28</v>
      </c>
      <c r="L21" s="39" t="s">
        <v>25</v>
      </c>
      <c r="M21" s="39" t="s">
        <v>25</v>
      </c>
      <c r="N21" s="78">
        <v>274</v>
      </c>
      <c r="O21" s="78">
        <v>122</v>
      </c>
    </row>
    <row r="22" spans="1:15">
      <c r="A22" s="112" t="s">
        <v>38</v>
      </c>
      <c r="B22" s="113"/>
      <c r="C22" s="114"/>
      <c r="D22" s="67">
        <f>SUM(D8:D21)</f>
        <v>40</v>
      </c>
      <c r="E22" s="67">
        <v>692</v>
      </c>
      <c r="F22" s="71">
        <v>7.6</v>
      </c>
      <c r="G22" s="72">
        <f>SUM(G9:G21)</f>
        <v>0</v>
      </c>
      <c r="H22" s="72">
        <f>SUM(H9:H21)</f>
        <v>0</v>
      </c>
      <c r="I22" s="72">
        <f>SUM(I9:I21)</f>
        <v>40</v>
      </c>
      <c r="J22" s="72">
        <f>SUM(J9:J21)</f>
        <v>2</v>
      </c>
      <c r="K22" s="68">
        <f>SUM(K8:K21)</f>
        <v>125</v>
      </c>
      <c r="L22" s="69"/>
      <c r="M22" s="69"/>
      <c r="N22" s="69"/>
      <c r="O22" s="69"/>
    </row>
    <row r="23" spans="1:15">
      <c r="L23" s="27"/>
      <c r="M23" s="41"/>
    </row>
    <row r="24" spans="1:1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7" spans="1:15" ht="18.75" customHeight="1">
      <c r="A27" s="106" t="s">
        <v>118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</row>
    <row r="28" spans="1:15" ht="18.75">
      <c r="A28" s="106" t="s">
        <v>119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</row>
    <row r="29" spans="1:15" ht="12.75" customHeight="1">
      <c r="A29" s="115" t="s">
        <v>0</v>
      </c>
      <c r="B29" s="115" t="s">
        <v>1</v>
      </c>
      <c r="C29" s="115" t="s">
        <v>11</v>
      </c>
      <c r="D29" s="115" t="s">
        <v>97</v>
      </c>
      <c r="E29" s="115" t="s">
        <v>2</v>
      </c>
      <c r="F29" s="115" t="s">
        <v>89</v>
      </c>
      <c r="G29" s="108" t="s">
        <v>3</v>
      </c>
      <c r="H29" s="108"/>
      <c r="I29" s="108"/>
      <c r="J29" s="108"/>
      <c r="K29" s="108"/>
      <c r="L29" s="96" t="s">
        <v>137</v>
      </c>
      <c r="M29" s="96"/>
      <c r="N29" s="96" t="s">
        <v>138</v>
      </c>
      <c r="O29" s="96"/>
    </row>
    <row r="30" spans="1:15">
      <c r="A30" s="115"/>
      <c r="B30" s="115"/>
      <c r="C30" s="115"/>
      <c r="D30" s="115"/>
      <c r="E30" s="115"/>
      <c r="F30" s="115"/>
      <c r="G30" s="91" t="s">
        <v>5</v>
      </c>
      <c r="H30" s="92"/>
      <c r="I30" s="92"/>
      <c r="J30" s="93"/>
      <c r="K30" s="88" t="s">
        <v>44</v>
      </c>
      <c r="L30" s="96"/>
      <c r="M30" s="96"/>
      <c r="N30" s="96"/>
      <c r="O30" s="96"/>
    </row>
    <row r="31" spans="1:15">
      <c r="A31" s="115"/>
      <c r="B31" s="115"/>
      <c r="C31" s="115"/>
      <c r="D31" s="115"/>
      <c r="E31" s="115"/>
      <c r="F31" s="115"/>
      <c r="G31" s="109" t="s">
        <v>40</v>
      </c>
      <c r="H31" s="109"/>
      <c r="I31" s="94" t="s">
        <v>41</v>
      </c>
      <c r="J31" s="95"/>
      <c r="K31" s="89"/>
      <c r="L31" s="105" t="s">
        <v>139</v>
      </c>
      <c r="M31" s="105" t="s">
        <v>140</v>
      </c>
      <c r="N31" s="105" t="s">
        <v>139</v>
      </c>
      <c r="O31" s="105" t="s">
        <v>140</v>
      </c>
    </row>
    <row r="32" spans="1:15" ht="31.5">
      <c r="A32" s="115"/>
      <c r="B32" s="115"/>
      <c r="C32" s="115"/>
      <c r="D32" s="115"/>
      <c r="E32" s="115"/>
      <c r="F32" s="115"/>
      <c r="G32" s="22" t="s">
        <v>42</v>
      </c>
      <c r="H32" s="22" t="s">
        <v>90</v>
      </c>
      <c r="I32" s="21" t="s">
        <v>43</v>
      </c>
      <c r="J32" s="22" t="s">
        <v>90</v>
      </c>
      <c r="K32" s="90"/>
      <c r="L32" s="105"/>
      <c r="M32" s="105"/>
      <c r="N32" s="105"/>
      <c r="O32" s="105"/>
    </row>
    <row r="33" spans="1:15">
      <c r="A33" s="110" t="s">
        <v>4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</row>
    <row r="34" spans="1:15" ht="24">
      <c r="A34" s="14">
        <v>1</v>
      </c>
      <c r="B34" s="26" t="s">
        <v>79</v>
      </c>
      <c r="C34" s="26" t="s">
        <v>49</v>
      </c>
      <c r="D34" s="29">
        <v>0</v>
      </c>
      <c r="E34" s="15">
        <v>89</v>
      </c>
      <c r="F34" s="16" t="s">
        <v>25</v>
      </c>
      <c r="G34" s="49" t="s">
        <v>25</v>
      </c>
      <c r="H34" s="49" t="s">
        <v>25</v>
      </c>
      <c r="I34" s="56" t="s">
        <v>25</v>
      </c>
      <c r="J34" s="49" t="s">
        <v>25</v>
      </c>
      <c r="K34" s="66">
        <v>19</v>
      </c>
      <c r="L34" s="16" t="s">
        <v>25</v>
      </c>
      <c r="M34" s="16" t="s">
        <v>25</v>
      </c>
      <c r="N34" s="78">
        <v>288</v>
      </c>
      <c r="O34" s="78">
        <v>120</v>
      </c>
    </row>
    <row r="35" spans="1:15">
      <c r="A35" s="112" t="s">
        <v>120</v>
      </c>
      <c r="B35" s="113"/>
      <c r="C35" s="114"/>
      <c r="D35" s="67">
        <f>SUM(D34:D34)</f>
        <v>0</v>
      </c>
      <c r="E35" s="67">
        <v>89</v>
      </c>
      <c r="F35" s="28" t="s">
        <v>25</v>
      </c>
      <c r="G35" s="49" t="s">
        <v>25</v>
      </c>
      <c r="H35" s="49" t="s">
        <v>25</v>
      </c>
      <c r="I35" s="49" t="s">
        <v>25</v>
      </c>
      <c r="J35" s="49" t="s">
        <v>25</v>
      </c>
      <c r="K35" s="68">
        <f>SUM(K34:K34)</f>
        <v>19</v>
      </c>
      <c r="L35" s="69"/>
      <c r="M35" s="69"/>
      <c r="N35" s="69"/>
      <c r="O35" s="69"/>
    </row>
    <row r="48" spans="1:15" ht="12.75" customHeight="1"/>
  </sheetData>
  <mergeCells count="42">
    <mergeCell ref="N31:N32"/>
    <mergeCell ref="O31:O32"/>
    <mergeCell ref="N5:N6"/>
    <mergeCell ref="O5:O6"/>
    <mergeCell ref="L3:M4"/>
    <mergeCell ref="N3:O4"/>
    <mergeCell ref="L29:M30"/>
    <mergeCell ref="N29:O30"/>
    <mergeCell ref="A35:C35"/>
    <mergeCell ref="A27:M27"/>
    <mergeCell ref="A1:M1"/>
    <mergeCell ref="A28:L28"/>
    <mergeCell ref="A29:A32"/>
    <mergeCell ref="B29:B32"/>
    <mergeCell ref="C29:C32"/>
    <mergeCell ref="D29:D32"/>
    <mergeCell ref="E29:E32"/>
    <mergeCell ref="F29:F32"/>
    <mergeCell ref="G29:K29"/>
    <mergeCell ref="G30:J30"/>
    <mergeCell ref="K30:K32"/>
    <mergeCell ref="G31:H31"/>
    <mergeCell ref="L5:L6"/>
    <mergeCell ref="M5:M6"/>
    <mergeCell ref="I31:J31"/>
    <mergeCell ref="A33:M33"/>
    <mergeCell ref="A7:M7"/>
    <mergeCell ref="A22:C22"/>
    <mergeCell ref="A3:A6"/>
    <mergeCell ref="B3:B6"/>
    <mergeCell ref="C3:C6"/>
    <mergeCell ref="D3:D6"/>
    <mergeCell ref="E3:E6"/>
    <mergeCell ref="F3:F6"/>
    <mergeCell ref="L31:L32"/>
    <mergeCell ref="M31:M32"/>
    <mergeCell ref="A2:L2"/>
    <mergeCell ref="G4:J4"/>
    <mergeCell ref="G3:K3"/>
    <mergeCell ref="G5:H5"/>
    <mergeCell ref="I5:J5"/>
    <mergeCell ref="K4:K6"/>
  </mergeCells>
  <pageMargins left="0.33" right="0.19685039370078741" top="0.42" bottom="0.3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Очное</vt:lpstr>
      <vt:lpstr>Заочное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stepanovalju</dc:creator>
  <cp:lastModifiedBy>korgenevskajaab</cp:lastModifiedBy>
  <cp:lastPrinted>2019-09-10T11:40:36Z</cp:lastPrinted>
  <dcterms:created xsi:type="dcterms:W3CDTF">2010-09-06T05:04:42Z</dcterms:created>
  <dcterms:modified xsi:type="dcterms:W3CDTF">2020-10-15T05:42:06Z</dcterms:modified>
</cp:coreProperties>
</file>