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60" yWindow="36" windowWidth="13836" windowHeight="12732" activeTab="1"/>
  </bookViews>
  <sheets>
    <sheet name="Очное" sheetId="2" r:id="rId1"/>
    <sheet name="Заочное" sheetId="18" r:id="rId2"/>
  </sheets>
  <calcPr calcId="124519" calcOnSave="0"/>
</workbook>
</file>

<file path=xl/calcChain.xml><?xml version="1.0" encoding="utf-8"?>
<calcChain xmlns="http://schemas.openxmlformats.org/spreadsheetml/2006/main">
  <c r="J50" i="2"/>
  <c r="F50"/>
  <c r="G23" i="18"/>
  <c r="E23"/>
  <c r="N44"/>
  <c r="E44"/>
  <c r="J53" i="2"/>
  <c r="F53"/>
  <c r="I81"/>
  <c r="E81"/>
  <c r="D81"/>
  <c r="J77"/>
  <c r="F77"/>
  <c r="H11" i="18"/>
  <c r="F11"/>
  <c r="F40" i="2"/>
  <c r="H13" i="18" l="1"/>
  <c r="H14"/>
  <c r="H15"/>
  <c r="H16"/>
  <c r="H17"/>
  <c r="H12"/>
  <c r="F12"/>
  <c r="F13"/>
  <c r="F14"/>
  <c r="F15"/>
  <c r="F16"/>
  <c r="F17"/>
  <c r="N23"/>
  <c r="J49" i="2"/>
  <c r="J51"/>
  <c r="J52"/>
  <c r="J55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8"/>
  <c r="J79"/>
  <c r="J80"/>
  <c r="J48"/>
  <c r="F49"/>
  <c r="F51"/>
  <c r="F52"/>
  <c r="F55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8"/>
  <c r="F79"/>
  <c r="F80"/>
  <c r="F4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1"/>
  <c r="F42"/>
  <c r="F43"/>
  <c r="F44"/>
  <c r="F8"/>
  <c r="E33" i="18"/>
  <c r="E45" s="1"/>
  <c r="L45" i="2"/>
  <c r="M45"/>
  <c r="N45"/>
  <c r="O45"/>
  <c r="P45"/>
  <c r="Q45"/>
  <c r="K45"/>
  <c r="H65"/>
  <c r="H17"/>
  <c r="H43"/>
  <c r="H30"/>
  <c r="D45" i="18"/>
  <c r="D23"/>
  <c r="H23" s="1"/>
  <c r="F23" l="1"/>
  <c r="D45" i="2"/>
  <c r="H48" l="1"/>
  <c r="H49"/>
  <c r="H51"/>
  <c r="H52"/>
  <c r="H55"/>
  <c r="H57"/>
  <c r="H58"/>
  <c r="H59"/>
  <c r="H60"/>
  <c r="H61"/>
  <c r="H62"/>
  <c r="H63"/>
  <c r="H64"/>
  <c r="H66"/>
  <c r="H67"/>
  <c r="H68"/>
  <c r="H69"/>
  <c r="H70"/>
  <c r="H71"/>
  <c r="H72"/>
  <c r="H73"/>
  <c r="H74"/>
  <c r="H75"/>
  <c r="H76"/>
  <c r="H78"/>
  <c r="H79"/>
  <c r="H80"/>
  <c r="H9"/>
  <c r="H10"/>
  <c r="H11"/>
  <c r="H12"/>
  <c r="H13"/>
  <c r="H14"/>
  <c r="H15"/>
  <c r="H16"/>
  <c r="H18"/>
  <c r="H19"/>
  <c r="H20"/>
  <c r="H21"/>
  <c r="H22"/>
  <c r="H23"/>
  <c r="H24"/>
  <c r="H25"/>
  <c r="H26"/>
  <c r="H27"/>
  <c r="H28"/>
  <c r="H29"/>
  <c r="H31"/>
  <c r="H32"/>
  <c r="H33"/>
  <c r="H34"/>
  <c r="H35"/>
  <c r="H36"/>
  <c r="H37"/>
  <c r="H38"/>
  <c r="H39"/>
  <c r="H40"/>
  <c r="H41"/>
  <c r="H42"/>
  <c r="H44"/>
  <c r="J23" i="18"/>
  <c r="I23"/>
  <c r="K23"/>
  <c r="I45" i="2"/>
  <c r="J45" s="1"/>
  <c r="M23" i="18"/>
  <c r="I82" i="2" l="1"/>
  <c r="G81"/>
  <c r="E45"/>
  <c r="F45" s="1"/>
  <c r="M81"/>
  <c r="P81"/>
  <c r="E82" l="1"/>
  <c r="P82"/>
  <c r="M82"/>
  <c r="N81"/>
  <c r="N82" s="1"/>
  <c r="Q81" l="1"/>
  <c r="Q82" s="1"/>
  <c r="K81"/>
  <c r="G45"/>
  <c r="F81" l="1"/>
  <c r="J81"/>
  <c r="H81"/>
  <c r="D82"/>
  <c r="G82"/>
  <c r="K82"/>
  <c r="F82" l="1"/>
  <c r="J82"/>
  <c r="H82"/>
</calcChain>
</file>

<file path=xl/sharedStrings.xml><?xml version="1.0" encoding="utf-8"?>
<sst xmlns="http://schemas.openxmlformats.org/spreadsheetml/2006/main" count="887" uniqueCount="184">
  <si>
    <t>№ п/п</t>
  </si>
  <si>
    <t>Код</t>
  </si>
  <si>
    <t>План приема</t>
  </si>
  <si>
    <t>Подано заявлений</t>
  </si>
  <si>
    <t>Прием</t>
  </si>
  <si>
    <t>Зачислено на бюджет</t>
  </si>
  <si>
    <t>В целом по очной форме обучения</t>
  </si>
  <si>
    <t>Итого бакалавриат:</t>
  </si>
  <si>
    <t>Итого магистратура:</t>
  </si>
  <si>
    <t>Наименование  направления подготовки</t>
  </si>
  <si>
    <t>Подано заявлений по 1 направле-нию</t>
  </si>
  <si>
    <t>Конкурс по 1 направле-нию</t>
  </si>
  <si>
    <t xml:space="preserve"> (очная форма обучения)</t>
  </si>
  <si>
    <t>Наименование направления подготовки</t>
  </si>
  <si>
    <t xml:space="preserve">46.03.02 </t>
  </si>
  <si>
    <t xml:space="preserve">44.03.01 </t>
  </si>
  <si>
    <t xml:space="preserve">13.03.02 </t>
  </si>
  <si>
    <t>-</t>
  </si>
  <si>
    <t xml:space="preserve">05.04.03 </t>
  </si>
  <si>
    <t xml:space="preserve">05.04.06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</si>
  <si>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</si>
  <si>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</si>
  <si>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</si>
  <si>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</si>
  <si>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</si>
  <si>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</si>
  <si>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</si>
  <si>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</si>
  <si>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>В целом по заочной форме обучения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</si>
  <si>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</si>
  <si>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</si>
  <si>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</si>
  <si>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</si>
  <si>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</si>
  <si>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</si>
  <si>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Педагогическое образование (Историческое образование)</t>
  </si>
  <si>
    <t>Педагогическое образование (Филологическое образование)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</si>
  <si>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</si>
  <si>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</si>
  <si>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</si>
  <si>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(Менеджмент в образовании)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</si>
  <si>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</si>
  <si>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</si>
  <si>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Психолого-педагогическое образование (Психология и социальная педагогика)</t>
  </si>
  <si>
    <t xml:space="preserve">21.03.01 </t>
  </si>
  <si>
    <t xml:space="preserve">13.03.01 </t>
  </si>
  <si>
    <t xml:space="preserve">45.04.02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</si>
  <si>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</si>
  <si>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</si>
  <si>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</si>
  <si>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</si>
  <si>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</si>
  <si>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</si>
  <si>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</si>
  <si>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 xml:space="preserve">20.03.01 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</si>
  <si>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</si>
  <si>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</si>
  <si>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</si>
  <si>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 xml:space="preserve">37.04.01 </t>
  </si>
  <si>
    <t>Для конкурса при зачислении</t>
  </si>
  <si>
    <t>Психолого-педагогическое образование (Дошкольное образование)</t>
  </si>
  <si>
    <t>Педагогическое образование (География)</t>
  </si>
  <si>
    <t>Педагогическое образование (Хантыйская филология)</t>
  </si>
  <si>
    <t>Конкурс при зачислении*</t>
  </si>
  <si>
    <t>Менеджмент</t>
  </si>
  <si>
    <t>Электроэнергетика и электротехника</t>
  </si>
  <si>
    <t xml:space="preserve">42.04.02 </t>
  </si>
  <si>
    <t xml:space="preserve">42.04.01 </t>
  </si>
  <si>
    <t xml:space="preserve">* Конкурс расчитывался из учета количества поступающих, успешно сдавших вступительные испытания и предоставивших в приемную комиссию заявление о согласии на зачисление на данное направление подготовки  в срок:                                                                     </t>
  </si>
  <si>
    <t>В целом по очно-заочной форме обучения</t>
  </si>
  <si>
    <t>15.03.04</t>
  </si>
  <si>
    <t>07.03.01</t>
  </si>
  <si>
    <t>54.03.02</t>
  </si>
  <si>
    <t>54.03.01</t>
  </si>
  <si>
    <t>46.03.02</t>
  </si>
  <si>
    <t>42.03.02</t>
  </si>
  <si>
    <t>21.03.02</t>
  </si>
  <si>
    <t>45.03.01</t>
  </si>
  <si>
    <t>46.03.01</t>
  </si>
  <si>
    <t>Педагогическое образование (Физкультурное образование)</t>
  </si>
  <si>
    <t>Педагогическое образование (Начальное образование)</t>
  </si>
  <si>
    <t>38.03.02</t>
  </si>
  <si>
    <t>в т.ч. целевой прием</t>
  </si>
  <si>
    <t>Педагогическое образование (Математическое образование)</t>
  </si>
  <si>
    <t>44.04.01</t>
  </si>
  <si>
    <t>37.04.01</t>
  </si>
  <si>
    <t>05.04.06</t>
  </si>
  <si>
    <t>13.04.02</t>
  </si>
  <si>
    <t>38.03.06</t>
  </si>
  <si>
    <t>Торговое дело</t>
  </si>
  <si>
    <t>42.04.01</t>
  </si>
  <si>
    <t>Педагогическое образование (Музыкальная культура и образование)</t>
  </si>
  <si>
    <t>до 11 августа 2021 года - по программам бакалавриата;</t>
  </si>
  <si>
    <t>до 04 августа 2021 года - по программам магистратуры.</t>
  </si>
  <si>
    <t xml:space="preserve">Сведения по приему в Нижневартовский государственный  университет на 2022-2023 учебный год </t>
  </si>
  <si>
    <t>01.03.02</t>
  </si>
  <si>
    <t>05.03.06</t>
  </si>
  <si>
    <t>09.03.01</t>
  </si>
  <si>
    <t>09.03.02</t>
  </si>
  <si>
    <t>13.03.01</t>
  </si>
  <si>
    <t>13.03.02</t>
  </si>
  <si>
    <t>20.03.01</t>
  </si>
  <si>
    <t>Педагогическое образование (образование в области безопасности жизнедеятельности)</t>
  </si>
  <si>
    <t>Педагогическое образование (начальное образование)</t>
  </si>
  <si>
    <t>Педагогическое образование (математика)</t>
  </si>
  <si>
    <t>Педагогическое образование (образование в области ИЗО и ДПИ)</t>
  </si>
  <si>
    <t>Педагогическое образование (музыкальное образование)</t>
  </si>
  <si>
    <t>Педагогическое образование (филологическое образование)</t>
  </si>
  <si>
    <t>Педагогическое образование (историческое образование)</t>
  </si>
  <si>
    <t>Педагогическое образование (иностранный язык)</t>
  </si>
  <si>
    <t>Педагогическое образование (физкультурное образование)</t>
  </si>
  <si>
    <t>Психолого-педагогическое образование (дошкольное образование)</t>
  </si>
  <si>
    <t>Психолого-педагогическое образование (психология и социальная педагогика)</t>
  </si>
  <si>
    <t>21.03.01</t>
  </si>
  <si>
    <t>37.03.01</t>
  </si>
  <si>
    <t>39.03.02</t>
  </si>
  <si>
    <t>39.03.03</t>
  </si>
  <si>
    <t>42.03.01</t>
  </si>
  <si>
    <t>43.03.02</t>
  </si>
  <si>
    <t>44.03.01</t>
  </si>
  <si>
    <t>44.03.02</t>
  </si>
  <si>
    <t>45.03.02</t>
  </si>
  <si>
    <t>49.03.01</t>
  </si>
  <si>
    <t>06.04.01</t>
  </si>
  <si>
    <t>45.04.02</t>
  </si>
  <si>
    <t>Лингвистика (искусственный интеллект в моделировании речевой деятельности)</t>
  </si>
  <si>
    <t>Педагогическое образование (Отечественная история)</t>
  </si>
  <si>
    <t>13.04.01</t>
  </si>
  <si>
    <t>38.04.02</t>
  </si>
  <si>
    <t>21.04.01</t>
  </si>
  <si>
    <t>20.04.01</t>
  </si>
  <si>
    <t xml:space="preserve">Заключили договор на внебюджетные места 
</t>
  </si>
  <si>
    <t>Декоративно-прикладное искусство и народные промыслы</t>
  </si>
  <si>
    <t>Бюджетные места</t>
  </si>
  <si>
    <t>Внебюджетные места</t>
  </si>
  <si>
    <t>Максимальное количество баллов</t>
  </si>
  <si>
    <t>Минимальное количество баллов</t>
  </si>
  <si>
    <t xml:space="preserve">Прикладная математика и информатика </t>
  </si>
  <si>
    <t xml:space="preserve">Экология и природопользование </t>
  </si>
  <si>
    <t>Архитектура</t>
  </si>
  <si>
    <t xml:space="preserve">Информатика и вычислительная техника </t>
  </si>
  <si>
    <t xml:space="preserve">Информационные системы и технологии </t>
  </si>
  <si>
    <t xml:space="preserve">Теплоэнергетика и теплотехника </t>
  </si>
  <si>
    <t xml:space="preserve">Электроэнергетика и электротехника </t>
  </si>
  <si>
    <t>Автоматизация технологических процессов и производств</t>
  </si>
  <si>
    <t xml:space="preserve">Техносферная безопасность </t>
  </si>
  <si>
    <t xml:space="preserve">Нефтегазовое дело </t>
  </si>
  <si>
    <t xml:space="preserve">Землеустройство и кадастры </t>
  </si>
  <si>
    <t xml:space="preserve">Психология </t>
  </si>
  <si>
    <t xml:space="preserve">Менеджмент </t>
  </si>
  <si>
    <t xml:space="preserve">Торговое дело </t>
  </si>
  <si>
    <t xml:space="preserve">Социальная работа </t>
  </si>
  <si>
    <t xml:space="preserve">Организация работы с молодежью </t>
  </si>
  <si>
    <t xml:space="preserve">Реклама и связи с общественностью </t>
  </si>
  <si>
    <t xml:space="preserve">Журналистика </t>
  </si>
  <si>
    <t xml:space="preserve">Туризм </t>
  </si>
  <si>
    <t xml:space="preserve">Филология </t>
  </si>
  <si>
    <t xml:space="preserve">Лингвистика </t>
  </si>
  <si>
    <t xml:space="preserve">История </t>
  </si>
  <si>
    <t xml:space="preserve">Документоведение и архивоведение </t>
  </si>
  <si>
    <t xml:space="preserve">Физическая культура </t>
  </si>
  <si>
    <t xml:space="preserve">Дизайн </t>
  </si>
  <si>
    <t xml:space="preserve">Картография и геоинформатика </t>
  </si>
  <si>
    <t xml:space="preserve">Биология </t>
  </si>
  <si>
    <t>Психология</t>
  </si>
  <si>
    <t>Реклама и связи с общественностью</t>
  </si>
  <si>
    <t>Журналистика</t>
  </si>
  <si>
    <t>Дизайн</t>
  </si>
  <si>
    <t xml:space="preserve">ДПИ и народные промыслы </t>
  </si>
  <si>
    <t>Подано заявле ний</t>
  </si>
  <si>
    <t>Кон-курс по заявле ниям</t>
  </si>
  <si>
    <t>Лингвистика  (Теория обучения иностранным языкам и межкультурная коммуникация)</t>
  </si>
  <si>
    <t xml:space="preserve">        МАГИСТРАТУРА</t>
  </si>
  <si>
    <t xml:space="preserve">                                                                                                                  БАКАЛАВРИАТ</t>
  </si>
  <si>
    <t xml:space="preserve">Автоматизация технологических процессов и производств </t>
  </si>
  <si>
    <t>Педагогическое образование (Безопасность жизнедеятельности                                населения и территорий в ЧС)</t>
  </si>
  <si>
    <t xml:space="preserve">Природообустройство и водопользование </t>
  </si>
  <si>
    <t xml:space="preserve">Педагогическое образование </t>
  </si>
  <si>
    <t xml:space="preserve">           Сведения по приему в Нижневартовский государственный университет на 2022-2023 учебный год</t>
  </si>
  <si>
    <t xml:space="preserve">                                                                                                                                              (заочная форма обучения)</t>
  </si>
  <si>
    <t xml:space="preserve">                                                                                                                     БАКАЛАВРИАТ</t>
  </si>
  <si>
    <t xml:space="preserve">                                                                                                                                             (очно-заочная форма обучения)</t>
  </si>
  <si>
    <t xml:space="preserve">                                                                                                                               МАГИСТРАТУРА</t>
  </si>
  <si>
    <t xml:space="preserve">                                                                                                                           БАКАЛАВРИАТ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</si>
</sst>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"/>
      <name val="Arial Cyr"/>
      <charset val="204"/>
    </font>
    <font>
      <sz val="7"/>
      <name val="Times New Roman"/>
      <family val="2"/>
    </font>
    <font>
      <b/>
      <sz val="7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10">
    <xf numFmtId="0" fontId="0" fillId="0" borderId="0" xfId="0"/>
    <xf numFmtId="0" fontId="5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/>
    <xf numFmtId="49" fontId="9" fillId="0" borderId="0" xfId="2" applyNumberFormat="1" applyFont="1" applyBorder="1" applyAlignment="1"/>
    <xf numFmtId="0" fontId="9" fillId="0" borderId="0" xfId="2" applyFont="1" applyBorder="1" applyAlignment="1"/>
    <xf numFmtId="0" fontId="9" fillId="0" borderId="0" xfId="2" applyFont="1" applyBorder="1" applyAlignment="1">
      <alignment horizontal="center" vertical="center"/>
    </xf>
    <xf numFmtId="2" fontId="9" fillId="0" borderId="0" xfId="2" applyNumberFormat="1" applyFont="1" applyBorder="1" applyAlignment="1">
      <alignment horizontal="right"/>
    </xf>
    <xf numFmtId="2" fontId="9" fillId="5" borderId="0" xfId="2" applyNumberFormat="1" applyFont="1" applyFill="1" applyBorder="1" applyAlignment="1">
      <alignment horizontal="right"/>
    </xf>
    <xf numFmtId="1" fontId="9" fillId="5" borderId="0" xfId="2" applyNumberFormat="1" applyFont="1" applyFill="1" applyBorder="1" applyAlignment="1">
      <alignment horizontal="right"/>
    </xf>
    <xf numFmtId="1" fontId="9" fillId="0" borderId="0" xfId="2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0" fontId="9" fillId="0" borderId="2" xfId="0" applyFont="1" applyBorder="1"/>
    <xf numFmtId="0" fontId="8" fillId="0" borderId="0" xfId="0" applyFont="1" applyBorder="1"/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9" fillId="0" borderId="0" xfId="0" applyFont="1" applyBorder="1" applyAlignment="1"/>
    <xf numFmtId="0" fontId="9" fillId="2" borderId="0" xfId="10" applyNumberFormat="1" applyFont="1" applyFill="1" applyBorder="1" applyAlignment="1">
      <alignment horizontal="center" vertical="center" wrapText="1"/>
    </xf>
    <xf numFmtId="0" fontId="9" fillId="2" borderId="0" xfId="6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0" applyNumberFormat="1" applyFont="1" applyFill="1" applyBorder="1" applyAlignment="1">
      <alignment horizontal="center" vertical="center" wrapText="1"/>
    </xf>
    <xf numFmtId="0" fontId="13" fillId="0" borderId="1" xfId="11" applyNumberFormat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/>
    </xf>
    <xf numFmtId="0" fontId="12" fillId="0" borderId="1" xfId="10" applyNumberFormat="1" applyFont="1" applyBorder="1" applyAlignment="1">
      <alignment horizontal="left" vertical="center" wrapText="1"/>
    </xf>
    <xf numFmtId="0" fontId="13" fillId="0" borderId="1" xfId="12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4" borderId="1" xfId="9" applyNumberFormat="1" applyFont="1" applyFill="1" applyBorder="1" applyAlignment="1">
      <alignment horizontal="center" vertical="center" wrapText="1"/>
    </xf>
    <xf numFmtId="49" fontId="15" fillId="0" borderId="1" xfId="1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5" fillId="0" borderId="1" xfId="10" applyNumberFormat="1" applyFont="1" applyBorder="1" applyAlignment="1">
      <alignment horizontal="center" vertical="center" wrapText="1"/>
    </xf>
    <xf numFmtId="164" fontId="15" fillId="0" borderId="1" xfId="10" applyNumberFormat="1" applyFont="1" applyBorder="1" applyAlignment="1">
      <alignment horizontal="center" vertical="center" wrapText="1"/>
    </xf>
    <xf numFmtId="0" fontId="15" fillId="5" borderId="1" xfId="10" applyNumberFormat="1" applyFont="1" applyFill="1" applyBorder="1" applyAlignment="1">
      <alignment horizontal="center" vertical="center" wrapText="1"/>
    </xf>
    <xf numFmtId="164" fontId="15" fillId="5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/>
    </xf>
    <xf numFmtId="0" fontId="14" fillId="3" borderId="1" xfId="10" applyNumberFormat="1" applyFont="1" applyFill="1" applyBorder="1" applyAlignment="1">
      <alignment horizontal="center" vertical="center" wrapText="1"/>
    </xf>
    <xf numFmtId="0" fontId="14" fillId="3" borderId="2" xfId="1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11" applyNumberFormat="1" applyFont="1" applyBorder="1" applyAlignment="1">
      <alignment horizontal="center" vertical="center" wrapText="1"/>
    </xf>
    <xf numFmtId="1" fontId="15" fillId="2" borderId="1" xfId="1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" fontId="15" fillId="0" borderId="1" xfId="10" applyNumberFormat="1" applyFont="1" applyBorder="1" applyAlignment="1">
      <alignment horizontal="center" vertical="center" wrapText="1"/>
    </xf>
    <xf numFmtId="0" fontId="15" fillId="0" borderId="1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2" borderId="1" xfId="10" applyNumberFormat="1" applyFont="1" applyFill="1" applyBorder="1" applyAlignment="1">
      <alignment horizontal="center" vertical="center" wrapText="1"/>
    </xf>
    <xf numFmtId="1" fontId="15" fillId="2" borderId="1" xfId="10" applyNumberFormat="1" applyFont="1" applyFill="1" applyBorder="1" applyAlignment="1">
      <alignment horizontal="center" vertical="center" wrapText="1"/>
    </xf>
    <xf numFmtId="49" fontId="15" fillId="2" borderId="1" xfId="1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/>
    </xf>
    <xf numFmtId="164" fontId="14" fillId="0" borderId="1" xfId="10" applyNumberFormat="1" applyFont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/>
    </xf>
    <xf numFmtId="1" fontId="14" fillId="0" borderId="1" xfId="1" applyNumberFormat="1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center" vertical="center"/>
    </xf>
    <xf numFmtId="0" fontId="14" fillId="3" borderId="1" xfId="4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5" fillId="2" borderId="1" xfId="9" applyNumberFormat="1" applyFont="1" applyFill="1" applyBorder="1" applyAlignment="1">
      <alignment horizontal="center" vertical="center" wrapText="1"/>
    </xf>
    <xf numFmtId="0" fontId="15" fillId="0" borderId="1" xfId="10" applyNumberFormat="1" applyFont="1" applyBorder="1" applyAlignment="1">
      <alignment horizontal="left" vertical="center" wrapText="1"/>
    </xf>
    <xf numFmtId="0" fontId="14" fillId="0" borderId="1" xfId="10" applyNumberFormat="1" applyFont="1" applyBorder="1" applyAlignment="1">
      <alignment horizontal="center" vertical="center" wrapText="1"/>
    </xf>
    <xf numFmtId="164" fontId="15" fillId="5" borderId="1" xfId="1" applyNumberFormat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49" fontId="7" fillId="2" borderId="1" xfId="12" applyNumberFormat="1" applyFont="1" applyFill="1" applyBorder="1" applyAlignment="1">
      <alignment horizontal="center" vertical="center" wrapText="1"/>
    </xf>
    <xf numFmtId="0" fontId="7" fillId="0" borderId="1" xfId="12" applyNumberFormat="1" applyFont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7" fillId="0" borderId="0" xfId="0" applyFont="1"/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5" borderId="1" xfId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14" fillId="3" borderId="1" xfId="6" applyFont="1" applyFill="1" applyBorder="1" applyAlignment="1">
      <alignment horizontal="center" vertical="center"/>
    </xf>
    <xf numFmtId="0" fontId="14" fillId="3" borderId="2" xfId="6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1" fontId="14" fillId="5" borderId="1" xfId="0" applyNumberFormat="1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1" fontId="14" fillId="0" borderId="0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/>
    </xf>
    <xf numFmtId="1" fontId="14" fillId="5" borderId="0" xfId="0" applyNumberFormat="1" applyFont="1" applyFill="1" applyBorder="1" applyAlignment="1">
      <alignment horizontal="center"/>
    </xf>
    <xf numFmtId="2" fontId="14" fillId="5" borderId="0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49" fontId="15" fillId="0" borderId="0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49" fontId="15" fillId="0" borderId="0" xfId="2" applyNumberFormat="1" applyFont="1" applyBorder="1" applyAlignment="1"/>
    <xf numFmtId="0" fontId="15" fillId="0" borderId="0" xfId="2" applyFont="1" applyBorder="1" applyAlignment="1"/>
    <xf numFmtId="0" fontId="15" fillId="0" borderId="0" xfId="2" applyFont="1" applyBorder="1" applyAlignment="1">
      <alignment horizontal="center" vertical="center"/>
    </xf>
    <xf numFmtId="2" fontId="15" fillId="0" borderId="0" xfId="2" applyNumberFormat="1" applyFont="1" applyBorder="1" applyAlignment="1">
      <alignment horizontal="right"/>
    </xf>
    <xf numFmtId="2" fontId="15" fillId="5" borderId="0" xfId="2" applyNumberFormat="1" applyFont="1" applyFill="1" applyBorder="1" applyAlignment="1">
      <alignment horizontal="right"/>
    </xf>
    <xf numFmtId="1" fontId="15" fillId="5" borderId="0" xfId="2" applyNumberFormat="1" applyFont="1" applyFill="1" applyBorder="1" applyAlignment="1">
      <alignment horizontal="right"/>
    </xf>
    <xf numFmtId="1" fontId="15" fillId="0" borderId="0" xfId="2" applyNumberFormat="1" applyFont="1" applyFill="1" applyBorder="1" applyAlignment="1">
      <alignment horizontal="right"/>
    </xf>
    <xf numFmtId="0" fontId="15" fillId="0" borderId="0" xfId="0" applyFont="1" applyBorder="1"/>
    <xf numFmtId="0" fontId="14" fillId="0" borderId="2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1" fillId="3" borderId="6" xfId="3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 vertical="center" wrapText="1"/>
    </xf>
    <xf numFmtId="0" fontId="18" fillId="0" borderId="1" xfId="12" applyNumberFormat="1" applyFont="1" applyBorder="1" applyAlignment="1">
      <alignment horizontal="left" vertical="center" wrapText="1"/>
    </xf>
    <xf numFmtId="0" fontId="13" fillId="0" borderId="1" xfId="12" applyNumberFormat="1" applyFont="1" applyBorder="1" applyAlignment="1">
      <alignment horizontal="center" vertical="center" wrapText="1"/>
    </xf>
    <xf numFmtId="0" fontId="18" fillId="0" borderId="1" xfId="11" applyNumberFormat="1" applyFont="1" applyBorder="1" applyAlignment="1">
      <alignment horizontal="center" vertical="center" wrapText="1"/>
    </xf>
    <xf numFmtId="0" fontId="13" fillId="3" borderId="1" xfId="10" applyNumberFormat="1" applyFont="1" applyFill="1" applyBorder="1" applyAlignment="1">
      <alignment horizontal="center" vertical="center" wrapText="1"/>
    </xf>
    <xf numFmtId="0" fontId="11" fillId="3" borderId="1" xfId="1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8" fillId="0" borderId="1" xfId="12" applyNumberFormat="1" applyFont="1" applyFill="1" applyBorder="1" applyAlignment="1">
      <alignment horizontal="left" vertical="center" wrapText="1"/>
    </xf>
    <xf numFmtId="0" fontId="11" fillId="0" borderId="1" xfId="12" applyNumberFormat="1" applyFont="1" applyBorder="1" applyAlignment="1">
      <alignment horizontal="center" vertical="center" wrapText="1"/>
    </xf>
    <xf numFmtId="164" fontId="13" fillId="2" borderId="1" xfId="11" applyNumberFormat="1" applyFont="1" applyFill="1" applyBorder="1" applyAlignment="1">
      <alignment horizontal="center" vertical="center" wrapText="1"/>
    </xf>
    <xf numFmtId="0" fontId="11" fillId="0" borderId="1" xfId="12" applyNumberFormat="1" applyFont="1" applyFill="1" applyBorder="1" applyAlignment="1">
      <alignment horizontal="center" vertical="center" wrapText="1"/>
    </xf>
    <xf numFmtId="0" fontId="13" fillId="0" borderId="1" xfId="12" applyNumberFormat="1" applyFont="1" applyFill="1" applyBorder="1" applyAlignment="1">
      <alignment horizontal="center" vertical="center" wrapText="1"/>
    </xf>
    <xf numFmtId="0" fontId="13" fillId="0" borderId="1" xfId="12" applyNumberFormat="1" applyFont="1" applyFill="1" applyBorder="1" applyAlignment="1">
      <alignment horizontal="left" vertical="center" wrapText="1"/>
    </xf>
    <xf numFmtId="0" fontId="13" fillId="2" borderId="1" xfId="8" applyNumberFormat="1" applyFont="1" applyFill="1" applyBorder="1" applyAlignment="1">
      <alignment horizontal="center" vertical="center"/>
    </xf>
    <xf numFmtId="0" fontId="11" fillId="3" borderId="1" xfId="11" applyNumberFormat="1" applyFont="1" applyFill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 applyAlignment="1">
      <alignment horizontal="left"/>
    </xf>
    <xf numFmtId="0" fontId="11" fillId="0" borderId="6" xfId="3" applyFont="1" applyBorder="1" applyAlignment="1">
      <alignment horizontal="left"/>
    </xf>
    <xf numFmtId="1" fontId="11" fillId="0" borderId="1" xfId="3" applyNumberFormat="1" applyFont="1" applyBorder="1" applyAlignment="1">
      <alignment horizontal="center"/>
    </xf>
    <xf numFmtId="164" fontId="11" fillId="0" borderId="1" xfId="1" applyNumberFormat="1" applyFont="1" applyBorder="1" applyAlignment="1">
      <alignment horizontal="center"/>
    </xf>
    <xf numFmtId="1" fontId="11" fillId="0" borderId="1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8" fillId="0" borderId="6" xfId="12" applyNumberFormat="1" applyFont="1" applyBorder="1" applyAlignment="1">
      <alignment horizontal="left" vertical="center" wrapText="1"/>
    </xf>
    <xf numFmtId="0" fontId="19" fillId="0" borderId="1" xfId="1" applyFont="1" applyBorder="1" applyAlignment="1">
      <alignment horizontal="center" vertical="center"/>
    </xf>
    <xf numFmtId="1" fontId="19" fillId="0" borderId="1" xfId="1" applyNumberFormat="1" applyFont="1" applyBorder="1" applyAlignment="1">
      <alignment horizontal="center" vertical="center"/>
    </xf>
    <xf numFmtId="1" fontId="11" fillId="3" borderId="1" xfId="4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8" fillId="0" borderId="1" xfId="12" applyNumberFormat="1" applyFont="1" applyBorder="1" applyAlignment="1">
      <alignment horizontal="left" vertical="center" wrapText="1"/>
    </xf>
    <xf numFmtId="0" fontId="13" fillId="2" borderId="1" xfId="12" applyNumberFormat="1" applyFont="1" applyFill="1" applyBorder="1" applyAlignment="1">
      <alignment horizontal="center" vertical="center" wrapText="1"/>
    </xf>
    <xf numFmtId="0" fontId="11" fillId="0" borderId="1" xfId="11" applyNumberFormat="1" applyFont="1" applyBorder="1" applyAlignment="1">
      <alignment horizontal="center" vertical="center" wrapText="1"/>
    </xf>
    <xf numFmtId="1" fontId="13" fillId="0" borderId="1" xfId="3" applyNumberFormat="1" applyFont="1" applyBorder="1" applyAlignment="1">
      <alignment horizontal="center"/>
    </xf>
    <xf numFmtId="1" fontId="11" fillId="2" borderId="1" xfId="1" applyNumberFormat="1" applyFont="1" applyFill="1" applyBorder="1" applyAlignment="1">
      <alignment horizontal="center" vertical="center"/>
    </xf>
    <xf numFmtId="0" fontId="18" fillId="2" borderId="1" xfId="11" applyNumberFormat="1" applyFont="1" applyFill="1" applyBorder="1" applyAlignment="1">
      <alignment horizontal="center" vertical="center" wrapText="1"/>
    </xf>
    <xf numFmtId="0" fontId="18" fillId="3" borderId="1" xfId="10" applyNumberFormat="1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1"/>
    <cellStyle name="Обычный_Заочное" xfId="12"/>
    <cellStyle name="Обычный_Лист1" xfId="1"/>
    <cellStyle name="Обычный_Лист2" xfId="2"/>
    <cellStyle name="Обычный_Лист9" xfId="8"/>
    <cellStyle name="Обычный_Магистры" xfId="9"/>
    <cellStyle name="Обычный_Очное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15"/>
  <sheetViews>
    <sheetView zoomScale="90" zoomScaleNormal="90" workbookViewId="0">
      <pane ySplit="6" topLeftCell="A7" activePane="bottomLeft" state="frozen"/>
      <selection pane="bottomLeft" activeCell="U82" sqref="A1:U82"/>
    </sheetView>
  </sheetViews>
  <sheetFormatPr defaultColWidth="9.109375" defaultRowHeight="12"/>
  <cols>
    <col min="1" max="1" width="2.5546875" style="9" customWidth="1"/>
    <col min="2" max="2" width="5.88671875" style="12" customWidth="1"/>
    <col min="3" max="3" width="39.6640625" style="3" customWidth="1"/>
    <col min="4" max="4" width="5.6640625" style="13" customWidth="1"/>
    <col min="5" max="5" width="5.5546875" style="9" customWidth="1"/>
    <col min="6" max="6" width="5.6640625" style="9" customWidth="1"/>
    <col min="7" max="7" width="7.88671875" style="10" hidden="1" customWidth="1"/>
    <col min="8" max="8" width="7" style="10" hidden="1" customWidth="1"/>
    <col min="9" max="10" width="6.33203125" style="11" hidden="1" customWidth="1"/>
    <col min="11" max="11" width="8" style="3" customWidth="1"/>
    <col min="12" max="12" width="6.6640625" style="3" customWidth="1"/>
    <col min="13" max="13" width="5.6640625" style="3" customWidth="1"/>
    <col min="14" max="14" width="7.21875" style="3" customWidth="1"/>
    <col min="15" max="15" width="6.44140625" style="3" customWidth="1"/>
    <col min="16" max="16" width="5.33203125" style="28" customWidth="1"/>
    <col min="17" max="17" width="8.33203125" style="3" customWidth="1"/>
    <col min="18" max="18" width="10.44140625" style="24" customWidth="1"/>
    <col min="19" max="19" width="9.77734375" style="24" customWidth="1"/>
    <col min="20" max="20" width="10.44140625" style="24" bestFit="1" customWidth="1"/>
    <col min="21" max="21" width="10" style="24" customWidth="1"/>
    <col min="22" max="101" width="9.109375" style="23"/>
    <col min="102" max="16384" width="9.109375" style="3"/>
  </cols>
  <sheetData>
    <row r="1" spans="1:101" s="2" customFormat="1" ht="12" customHeight="1">
      <c r="A1" s="49" t="s">
        <v>94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</row>
    <row r="2" spans="1:101" s="2" customFormat="1" ht="12" customHeight="1">
      <c r="A2" s="51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</row>
    <row r="3" spans="1:101" ht="12" customHeight="1">
      <c r="A3" s="53" t="s">
        <v>0</v>
      </c>
      <c r="B3" s="54" t="s">
        <v>1</v>
      </c>
      <c r="C3" s="53" t="s">
        <v>9</v>
      </c>
      <c r="D3" s="53" t="s">
        <v>2</v>
      </c>
      <c r="E3" s="53" t="s">
        <v>169</v>
      </c>
      <c r="F3" s="53" t="s">
        <v>170</v>
      </c>
      <c r="G3" s="55" t="s">
        <v>10</v>
      </c>
      <c r="H3" s="55" t="s">
        <v>11</v>
      </c>
      <c r="I3" s="53" t="s">
        <v>59</v>
      </c>
      <c r="J3" s="53" t="s">
        <v>63</v>
      </c>
      <c r="K3" s="56" t="s">
        <v>4</v>
      </c>
      <c r="L3" s="56"/>
      <c r="M3" s="56"/>
      <c r="N3" s="56"/>
      <c r="O3" s="56"/>
      <c r="P3" s="56"/>
      <c r="Q3" s="56"/>
      <c r="R3" s="39" t="s">
        <v>133</v>
      </c>
      <c r="S3" s="39"/>
      <c r="T3" s="39" t="s">
        <v>134</v>
      </c>
      <c r="U3" s="39"/>
    </row>
    <row r="4" spans="1:101">
      <c r="A4" s="53"/>
      <c r="B4" s="54"/>
      <c r="C4" s="53"/>
      <c r="D4" s="53"/>
      <c r="E4" s="53"/>
      <c r="F4" s="53"/>
      <c r="G4" s="55"/>
      <c r="H4" s="55"/>
      <c r="I4" s="53"/>
      <c r="J4" s="53"/>
      <c r="K4" s="57" t="s">
        <v>5</v>
      </c>
      <c r="L4" s="57"/>
      <c r="M4" s="57"/>
      <c r="N4" s="57"/>
      <c r="O4" s="57"/>
      <c r="P4" s="57"/>
      <c r="Q4" s="57" t="s">
        <v>34</v>
      </c>
      <c r="R4" s="39"/>
      <c r="S4" s="39"/>
      <c r="T4" s="39"/>
      <c r="U4" s="39"/>
    </row>
    <row r="5" spans="1:101" ht="12.75" customHeight="1">
      <c r="A5" s="53"/>
      <c r="B5" s="54"/>
      <c r="C5" s="53"/>
      <c r="D5" s="53"/>
      <c r="E5" s="53"/>
      <c r="F5" s="53"/>
      <c r="G5" s="55"/>
      <c r="H5" s="55"/>
      <c r="I5" s="53"/>
      <c r="J5" s="53"/>
      <c r="K5" s="57" t="s">
        <v>30</v>
      </c>
      <c r="L5" s="57"/>
      <c r="M5" s="57"/>
      <c r="N5" s="57" t="s">
        <v>31</v>
      </c>
      <c r="O5" s="57"/>
      <c r="P5" s="57"/>
      <c r="Q5" s="57"/>
      <c r="R5" s="40" t="s">
        <v>135</v>
      </c>
      <c r="S5" s="40" t="s">
        <v>136</v>
      </c>
      <c r="T5" s="40" t="s">
        <v>135</v>
      </c>
      <c r="U5" s="40" t="s">
        <v>136</v>
      </c>
    </row>
    <row r="6" spans="1:101" s="4" customFormat="1" ht="33.75" customHeight="1">
      <c r="A6" s="53"/>
      <c r="B6" s="54"/>
      <c r="C6" s="53"/>
      <c r="D6" s="53"/>
      <c r="E6" s="53"/>
      <c r="F6" s="53"/>
      <c r="G6" s="55"/>
      <c r="H6" s="55"/>
      <c r="I6" s="53"/>
      <c r="J6" s="53"/>
      <c r="K6" s="58" t="s">
        <v>32</v>
      </c>
      <c r="L6" s="58" t="s">
        <v>82</v>
      </c>
      <c r="M6" s="58" t="s">
        <v>52</v>
      </c>
      <c r="N6" s="58" t="s">
        <v>33</v>
      </c>
      <c r="O6" s="58" t="s">
        <v>82</v>
      </c>
      <c r="P6" s="59" t="s">
        <v>52</v>
      </c>
      <c r="Q6" s="57"/>
      <c r="R6" s="40"/>
      <c r="S6" s="40"/>
      <c r="T6" s="40"/>
      <c r="U6" s="4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</row>
    <row r="7" spans="1:101" s="4" customFormat="1">
      <c r="A7" s="53" t="s">
        <v>173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60"/>
      <c r="S7" s="60"/>
      <c r="T7" s="60"/>
      <c r="U7" s="6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</row>
    <row r="8" spans="1:101" s="5" customFormat="1" ht="11.25" customHeight="1">
      <c r="A8" s="61">
        <v>1</v>
      </c>
      <c r="B8" s="62" t="s">
        <v>95</v>
      </c>
      <c r="C8" s="63" t="s">
        <v>137</v>
      </c>
      <c r="D8" s="64">
        <v>15</v>
      </c>
      <c r="E8" s="65">
        <v>144</v>
      </c>
      <c r="F8" s="66">
        <f>E8/D8</f>
        <v>9.6</v>
      </c>
      <c r="G8" s="67"/>
      <c r="H8" s="68">
        <v>0</v>
      </c>
      <c r="I8" s="65">
        <v>15</v>
      </c>
      <c r="J8" s="69">
        <f>I8/D8</f>
        <v>1</v>
      </c>
      <c r="K8" s="70">
        <v>15</v>
      </c>
      <c r="L8" s="70" t="s">
        <v>17</v>
      </c>
      <c r="M8" s="70">
        <v>2</v>
      </c>
      <c r="N8" s="70" t="s">
        <v>17</v>
      </c>
      <c r="O8" s="70" t="s">
        <v>17</v>
      </c>
      <c r="P8" s="71" t="s">
        <v>17</v>
      </c>
      <c r="Q8" s="70">
        <v>0</v>
      </c>
      <c r="R8" s="72">
        <v>261</v>
      </c>
      <c r="S8" s="72">
        <v>128</v>
      </c>
      <c r="T8" s="73" t="s">
        <v>17</v>
      </c>
      <c r="U8" s="73" t="s">
        <v>17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</row>
    <row r="9" spans="1:101" s="5" customFormat="1" ht="12" customHeight="1">
      <c r="A9" s="61">
        <v>2</v>
      </c>
      <c r="B9" s="62" t="s">
        <v>96</v>
      </c>
      <c r="C9" s="63" t="s">
        <v>138</v>
      </c>
      <c r="D9" s="64">
        <v>18</v>
      </c>
      <c r="E9" s="65">
        <v>30</v>
      </c>
      <c r="F9" s="66">
        <f t="shared" ref="F9:F45" si="0">E9/D9</f>
        <v>1.6666666666666667</v>
      </c>
      <c r="G9" s="67"/>
      <c r="H9" s="68">
        <f t="shared" ref="H9:H44" si="1">G9/D9</f>
        <v>0</v>
      </c>
      <c r="I9" s="74">
        <v>18</v>
      </c>
      <c r="J9" s="69">
        <f t="shared" ref="J9:J45" si="2">I9/D9</f>
        <v>1</v>
      </c>
      <c r="K9" s="70">
        <v>18</v>
      </c>
      <c r="L9" s="70" t="s">
        <v>17</v>
      </c>
      <c r="M9" s="70" t="s">
        <v>17</v>
      </c>
      <c r="N9" s="70" t="s">
        <v>17</v>
      </c>
      <c r="O9" s="70" t="s">
        <v>17</v>
      </c>
      <c r="P9" s="71" t="s">
        <v>17</v>
      </c>
      <c r="Q9" s="70">
        <v>0</v>
      </c>
      <c r="R9" s="72">
        <v>244</v>
      </c>
      <c r="S9" s="72">
        <v>126</v>
      </c>
      <c r="T9" s="73" t="s">
        <v>17</v>
      </c>
      <c r="U9" s="73" t="s">
        <v>17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</row>
    <row r="10" spans="1:101" s="6" customFormat="1" ht="11.25" customHeight="1">
      <c r="A10" s="61">
        <v>3</v>
      </c>
      <c r="B10" s="62" t="s">
        <v>71</v>
      </c>
      <c r="C10" s="63" t="s">
        <v>139</v>
      </c>
      <c r="D10" s="64">
        <v>10</v>
      </c>
      <c r="E10" s="65">
        <v>22</v>
      </c>
      <c r="F10" s="66">
        <f t="shared" si="0"/>
        <v>2.2000000000000002</v>
      </c>
      <c r="G10" s="67"/>
      <c r="H10" s="68">
        <f t="shared" si="1"/>
        <v>0</v>
      </c>
      <c r="I10" s="74">
        <v>12</v>
      </c>
      <c r="J10" s="69">
        <f t="shared" si="2"/>
        <v>1.2</v>
      </c>
      <c r="K10" s="70" t="s">
        <v>17</v>
      </c>
      <c r="L10" s="70" t="s">
        <v>17</v>
      </c>
      <c r="M10" s="70" t="s">
        <v>17</v>
      </c>
      <c r="N10" s="70">
        <v>10</v>
      </c>
      <c r="O10" s="70" t="s">
        <v>17</v>
      </c>
      <c r="P10" s="71">
        <v>1</v>
      </c>
      <c r="Q10" s="70">
        <v>2</v>
      </c>
      <c r="R10" s="75">
        <v>332</v>
      </c>
      <c r="S10" s="75">
        <v>280</v>
      </c>
      <c r="T10" s="75">
        <v>258</v>
      </c>
      <c r="U10" s="75">
        <v>258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</row>
    <row r="11" spans="1:101" s="6" customFormat="1">
      <c r="A11" s="61">
        <v>4</v>
      </c>
      <c r="B11" s="62" t="s">
        <v>97</v>
      </c>
      <c r="C11" s="63" t="s">
        <v>140</v>
      </c>
      <c r="D11" s="64">
        <v>66</v>
      </c>
      <c r="E11" s="65">
        <v>222</v>
      </c>
      <c r="F11" s="66">
        <f t="shared" si="0"/>
        <v>3.3636363636363638</v>
      </c>
      <c r="G11" s="67"/>
      <c r="H11" s="68">
        <f t="shared" si="1"/>
        <v>0</v>
      </c>
      <c r="I11" s="76">
        <v>67</v>
      </c>
      <c r="J11" s="69">
        <f t="shared" si="2"/>
        <v>1.0151515151515151</v>
      </c>
      <c r="K11" s="70">
        <v>66</v>
      </c>
      <c r="L11" s="70" t="s">
        <v>17</v>
      </c>
      <c r="M11" s="70">
        <v>5</v>
      </c>
      <c r="N11" s="70" t="s">
        <v>17</v>
      </c>
      <c r="O11" s="70" t="s">
        <v>17</v>
      </c>
      <c r="P11" s="71" t="s">
        <v>17</v>
      </c>
      <c r="Q11" s="70">
        <v>1</v>
      </c>
      <c r="R11" s="75">
        <v>253</v>
      </c>
      <c r="S11" s="75">
        <v>126</v>
      </c>
      <c r="T11" s="75">
        <v>128</v>
      </c>
      <c r="U11" s="75">
        <v>128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</row>
    <row r="12" spans="1:101" s="5" customFormat="1" ht="11.25" customHeight="1">
      <c r="A12" s="61">
        <v>5</v>
      </c>
      <c r="B12" s="62" t="s">
        <v>98</v>
      </c>
      <c r="C12" s="63" t="s">
        <v>141</v>
      </c>
      <c r="D12" s="64">
        <v>25</v>
      </c>
      <c r="E12" s="77">
        <v>385</v>
      </c>
      <c r="F12" s="66">
        <f t="shared" si="0"/>
        <v>15.4</v>
      </c>
      <c r="G12" s="67"/>
      <c r="H12" s="68">
        <f t="shared" si="1"/>
        <v>0</v>
      </c>
      <c r="I12" s="74">
        <v>25</v>
      </c>
      <c r="J12" s="69">
        <f t="shared" si="2"/>
        <v>1</v>
      </c>
      <c r="K12" s="70">
        <v>6</v>
      </c>
      <c r="L12" s="70" t="s">
        <v>17</v>
      </c>
      <c r="M12" s="70" t="s">
        <v>17</v>
      </c>
      <c r="N12" s="70">
        <v>19</v>
      </c>
      <c r="O12" s="70" t="s">
        <v>17</v>
      </c>
      <c r="P12" s="71">
        <v>1</v>
      </c>
      <c r="Q12" s="70">
        <v>0</v>
      </c>
      <c r="R12" s="72">
        <v>225</v>
      </c>
      <c r="S12" s="72">
        <v>136</v>
      </c>
      <c r="T12" s="73" t="s">
        <v>17</v>
      </c>
      <c r="U12" s="73" t="s">
        <v>17</v>
      </c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</row>
    <row r="13" spans="1:101" s="5" customFormat="1" ht="11.25" customHeight="1">
      <c r="A13" s="61">
        <v>6</v>
      </c>
      <c r="B13" s="62" t="s">
        <v>99</v>
      </c>
      <c r="C13" s="63" t="s">
        <v>142</v>
      </c>
      <c r="D13" s="64">
        <v>10</v>
      </c>
      <c r="E13" s="65">
        <v>94</v>
      </c>
      <c r="F13" s="66">
        <f t="shared" si="0"/>
        <v>9.4</v>
      </c>
      <c r="G13" s="67"/>
      <c r="H13" s="68">
        <f t="shared" si="1"/>
        <v>0</v>
      </c>
      <c r="I13" s="74">
        <v>11</v>
      </c>
      <c r="J13" s="69">
        <f t="shared" si="2"/>
        <v>1.1000000000000001</v>
      </c>
      <c r="K13" s="70">
        <v>5</v>
      </c>
      <c r="L13" s="70" t="s">
        <v>17</v>
      </c>
      <c r="M13" s="70" t="s">
        <v>17</v>
      </c>
      <c r="N13" s="70">
        <v>5</v>
      </c>
      <c r="O13" s="70" t="s">
        <v>17</v>
      </c>
      <c r="P13" s="71" t="s">
        <v>17</v>
      </c>
      <c r="Q13" s="70">
        <v>0</v>
      </c>
      <c r="R13" s="72">
        <v>190</v>
      </c>
      <c r="S13" s="72">
        <v>124</v>
      </c>
      <c r="T13" s="73" t="s">
        <v>17</v>
      </c>
      <c r="U13" s="73" t="s">
        <v>17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</row>
    <row r="14" spans="1:101" s="5" customFormat="1" ht="11.25" customHeight="1">
      <c r="A14" s="61">
        <v>7</v>
      </c>
      <c r="B14" s="62" t="s">
        <v>100</v>
      </c>
      <c r="C14" s="63" t="s">
        <v>143</v>
      </c>
      <c r="D14" s="64">
        <v>25</v>
      </c>
      <c r="E14" s="65">
        <v>192</v>
      </c>
      <c r="F14" s="66">
        <f t="shared" si="0"/>
        <v>7.68</v>
      </c>
      <c r="G14" s="67"/>
      <c r="H14" s="68">
        <f t="shared" si="1"/>
        <v>0</v>
      </c>
      <c r="I14" s="74">
        <v>25</v>
      </c>
      <c r="J14" s="69">
        <f t="shared" si="2"/>
        <v>1</v>
      </c>
      <c r="K14" s="70">
        <v>15</v>
      </c>
      <c r="L14" s="70">
        <v>1</v>
      </c>
      <c r="M14" s="70">
        <v>1</v>
      </c>
      <c r="N14" s="70">
        <v>10</v>
      </c>
      <c r="O14" s="70" t="s">
        <v>17</v>
      </c>
      <c r="P14" s="71"/>
      <c r="Q14" s="70">
        <v>0</v>
      </c>
      <c r="R14" s="72">
        <v>229</v>
      </c>
      <c r="S14" s="72">
        <v>128</v>
      </c>
      <c r="T14" s="73" t="s">
        <v>17</v>
      </c>
      <c r="U14" s="73" t="s">
        <v>17</v>
      </c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</row>
    <row r="15" spans="1:101" s="6" customFormat="1" ht="11.4" customHeight="1">
      <c r="A15" s="61">
        <v>8</v>
      </c>
      <c r="B15" s="62" t="s">
        <v>70</v>
      </c>
      <c r="C15" s="63" t="s">
        <v>144</v>
      </c>
      <c r="D15" s="64">
        <v>15</v>
      </c>
      <c r="E15" s="65">
        <v>74</v>
      </c>
      <c r="F15" s="66">
        <f t="shared" si="0"/>
        <v>4.9333333333333336</v>
      </c>
      <c r="G15" s="67"/>
      <c r="H15" s="68">
        <f t="shared" si="1"/>
        <v>0</v>
      </c>
      <c r="I15" s="74">
        <v>15</v>
      </c>
      <c r="J15" s="69">
        <f t="shared" si="2"/>
        <v>1</v>
      </c>
      <c r="K15" s="70" t="s">
        <v>17</v>
      </c>
      <c r="L15" s="70" t="s">
        <v>17</v>
      </c>
      <c r="M15" s="70" t="s">
        <v>17</v>
      </c>
      <c r="N15" s="70">
        <v>15</v>
      </c>
      <c r="O15" s="70" t="s">
        <v>17</v>
      </c>
      <c r="P15" s="71">
        <v>1</v>
      </c>
      <c r="Q15" s="70">
        <v>0</v>
      </c>
      <c r="R15" s="75">
        <v>210</v>
      </c>
      <c r="S15" s="75">
        <v>130</v>
      </c>
      <c r="T15" s="73" t="s">
        <v>17</v>
      </c>
      <c r="U15" s="73" t="s">
        <v>17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</row>
    <row r="16" spans="1:101" s="5" customFormat="1" ht="12" customHeight="1">
      <c r="A16" s="61">
        <v>9</v>
      </c>
      <c r="B16" s="62" t="s">
        <v>101</v>
      </c>
      <c r="C16" s="63" t="s">
        <v>145</v>
      </c>
      <c r="D16" s="64">
        <v>8</v>
      </c>
      <c r="E16" s="65">
        <v>45</v>
      </c>
      <c r="F16" s="66">
        <f t="shared" si="0"/>
        <v>5.625</v>
      </c>
      <c r="G16" s="67"/>
      <c r="H16" s="68">
        <f t="shared" si="1"/>
        <v>0</v>
      </c>
      <c r="I16" s="74">
        <v>8</v>
      </c>
      <c r="J16" s="69">
        <f t="shared" si="2"/>
        <v>1</v>
      </c>
      <c r="K16" s="70">
        <v>8</v>
      </c>
      <c r="L16" s="70" t="s">
        <v>17</v>
      </c>
      <c r="M16" s="70" t="s">
        <v>17</v>
      </c>
      <c r="N16" s="70"/>
      <c r="O16" s="70" t="s">
        <v>17</v>
      </c>
      <c r="P16" s="71"/>
      <c r="Q16" s="70">
        <v>0</v>
      </c>
      <c r="R16" s="72">
        <v>194</v>
      </c>
      <c r="S16" s="72">
        <v>126</v>
      </c>
      <c r="T16" s="73" t="s">
        <v>17</v>
      </c>
      <c r="U16" s="73" t="s">
        <v>17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</row>
    <row r="17" spans="1:101" s="5" customFormat="1" ht="12" customHeight="1">
      <c r="A17" s="61">
        <v>10</v>
      </c>
      <c r="B17" s="62" t="s">
        <v>113</v>
      </c>
      <c r="C17" s="63" t="s">
        <v>146</v>
      </c>
      <c r="D17" s="64">
        <v>10</v>
      </c>
      <c r="E17" s="65">
        <v>104</v>
      </c>
      <c r="F17" s="66">
        <f t="shared" si="0"/>
        <v>10.4</v>
      </c>
      <c r="G17" s="67"/>
      <c r="H17" s="68">
        <f t="shared" si="1"/>
        <v>0</v>
      </c>
      <c r="I17" s="74">
        <v>14</v>
      </c>
      <c r="J17" s="69">
        <f t="shared" si="2"/>
        <v>1.4</v>
      </c>
      <c r="K17" s="70" t="s">
        <v>17</v>
      </c>
      <c r="L17" s="70" t="s">
        <v>17</v>
      </c>
      <c r="M17" s="70" t="s">
        <v>17</v>
      </c>
      <c r="N17" s="70">
        <v>10</v>
      </c>
      <c r="O17" s="70" t="s">
        <v>17</v>
      </c>
      <c r="P17" s="71">
        <v>1</v>
      </c>
      <c r="Q17" s="70">
        <v>1</v>
      </c>
      <c r="R17" s="72">
        <v>246</v>
      </c>
      <c r="S17" s="72">
        <v>153</v>
      </c>
      <c r="T17" s="72">
        <v>160</v>
      </c>
      <c r="U17" s="72">
        <v>160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</row>
    <row r="18" spans="1:101" s="5" customFormat="1" ht="12" customHeight="1">
      <c r="A18" s="61">
        <v>11</v>
      </c>
      <c r="B18" s="62" t="s">
        <v>76</v>
      </c>
      <c r="C18" s="63" t="s">
        <v>147</v>
      </c>
      <c r="D18" s="64">
        <v>5</v>
      </c>
      <c r="E18" s="65">
        <v>34</v>
      </c>
      <c r="F18" s="66">
        <f t="shared" si="0"/>
        <v>6.8</v>
      </c>
      <c r="G18" s="67"/>
      <c r="H18" s="68">
        <f t="shared" si="1"/>
        <v>0</v>
      </c>
      <c r="I18" s="76">
        <v>6</v>
      </c>
      <c r="J18" s="69">
        <f t="shared" si="2"/>
        <v>1.2</v>
      </c>
      <c r="K18" s="70" t="s">
        <v>17</v>
      </c>
      <c r="L18" s="70" t="s">
        <v>17</v>
      </c>
      <c r="M18" s="70" t="s">
        <v>17</v>
      </c>
      <c r="N18" s="70">
        <v>5</v>
      </c>
      <c r="O18" s="70" t="s">
        <v>17</v>
      </c>
      <c r="P18" s="71"/>
      <c r="Q18" s="70">
        <v>0</v>
      </c>
      <c r="R18" s="72">
        <v>212</v>
      </c>
      <c r="S18" s="72">
        <v>130</v>
      </c>
      <c r="T18" s="73" t="s">
        <v>17</v>
      </c>
      <c r="U18" s="73" t="s">
        <v>17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</row>
    <row r="19" spans="1:101" s="5" customFormat="1" ht="11.25" customHeight="1">
      <c r="A19" s="61">
        <v>12</v>
      </c>
      <c r="B19" s="62" t="s">
        <v>114</v>
      </c>
      <c r="C19" s="63" t="s">
        <v>148</v>
      </c>
      <c r="D19" s="64">
        <v>10</v>
      </c>
      <c r="E19" s="65">
        <v>47</v>
      </c>
      <c r="F19" s="66">
        <f t="shared" si="0"/>
        <v>4.7</v>
      </c>
      <c r="G19" s="67"/>
      <c r="H19" s="68">
        <f t="shared" si="1"/>
        <v>0</v>
      </c>
      <c r="I19" s="74">
        <v>10</v>
      </c>
      <c r="J19" s="69">
        <f t="shared" si="2"/>
        <v>1</v>
      </c>
      <c r="K19" s="70" t="s">
        <v>17</v>
      </c>
      <c r="L19" s="70" t="s">
        <v>17</v>
      </c>
      <c r="M19" s="70" t="s">
        <v>17</v>
      </c>
      <c r="N19" s="70">
        <v>10</v>
      </c>
      <c r="O19" s="70" t="s">
        <v>17</v>
      </c>
      <c r="P19" s="71">
        <v>1</v>
      </c>
      <c r="Q19" s="70">
        <v>1</v>
      </c>
      <c r="R19" s="72">
        <v>254</v>
      </c>
      <c r="S19" s="72">
        <v>158</v>
      </c>
      <c r="T19" s="72">
        <v>142</v>
      </c>
      <c r="U19" s="72">
        <v>142</v>
      </c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</row>
    <row r="20" spans="1:101" s="4" customFormat="1" ht="11.25" customHeight="1">
      <c r="A20" s="61">
        <v>13</v>
      </c>
      <c r="B20" s="62" t="s">
        <v>81</v>
      </c>
      <c r="C20" s="63" t="s">
        <v>149</v>
      </c>
      <c r="D20" s="64">
        <v>21</v>
      </c>
      <c r="E20" s="65">
        <v>180</v>
      </c>
      <c r="F20" s="66">
        <f t="shared" si="0"/>
        <v>8.5714285714285712</v>
      </c>
      <c r="G20" s="67"/>
      <c r="H20" s="68">
        <f t="shared" si="1"/>
        <v>0</v>
      </c>
      <c r="I20" s="76">
        <v>22</v>
      </c>
      <c r="J20" s="69">
        <f t="shared" si="2"/>
        <v>1.0476190476190477</v>
      </c>
      <c r="K20" s="70">
        <v>16</v>
      </c>
      <c r="L20" s="70" t="s">
        <v>17</v>
      </c>
      <c r="M20" s="70">
        <v>2</v>
      </c>
      <c r="N20" s="70">
        <v>5</v>
      </c>
      <c r="O20" s="70" t="s">
        <v>17</v>
      </c>
      <c r="P20" s="71">
        <v>1</v>
      </c>
      <c r="Q20" s="70">
        <v>2</v>
      </c>
      <c r="R20" s="78">
        <v>237</v>
      </c>
      <c r="S20" s="78">
        <v>157</v>
      </c>
      <c r="T20" s="78">
        <v>168</v>
      </c>
      <c r="U20" s="78">
        <v>163</v>
      </c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</row>
    <row r="21" spans="1:101" s="6" customFormat="1" ht="12.75" customHeight="1">
      <c r="A21" s="61">
        <v>14</v>
      </c>
      <c r="B21" s="62" t="s">
        <v>88</v>
      </c>
      <c r="C21" s="63" t="s">
        <v>150</v>
      </c>
      <c r="D21" s="64">
        <v>10</v>
      </c>
      <c r="E21" s="65">
        <v>63</v>
      </c>
      <c r="F21" s="66">
        <f t="shared" si="0"/>
        <v>6.3</v>
      </c>
      <c r="G21" s="67"/>
      <c r="H21" s="68">
        <f t="shared" si="1"/>
        <v>0</v>
      </c>
      <c r="I21" s="76">
        <v>11</v>
      </c>
      <c r="J21" s="69">
        <f t="shared" si="2"/>
        <v>1.1000000000000001</v>
      </c>
      <c r="K21" s="70" t="s">
        <v>17</v>
      </c>
      <c r="L21" s="70" t="s">
        <v>17</v>
      </c>
      <c r="M21" s="70" t="s">
        <v>17</v>
      </c>
      <c r="N21" s="70">
        <v>10</v>
      </c>
      <c r="O21" s="70" t="s">
        <v>17</v>
      </c>
      <c r="P21" s="71">
        <v>1</v>
      </c>
      <c r="Q21" s="70">
        <v>0</v>
      </c>
      <c r="R21" s="75">
        <v>240</v>
      </c>
      <c r="S21" s="75">
        <v>150</v>
      </c>
      <c r="T21" s="73" t="s">
        <v>17</v>
      </c>
      <c r="U21" s="73" t="s">
        <v>17</v>
      </c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</row>
    <row r="22" spans="1:101" s="6" customFormat="1" ht="11.25" customHeight="1">
      <c r="A22" s="61">
        <v>15</v>
      </c>
      <c r="B22" s="62" t="s">
        <v>115</v>
      </c>
      <c r="C22" s="63" t="s">
        <v>151</v>
      </c>
      <c r="D22" s="79">
        <v>5</v>
      </c>
      <c r="E22" s="80">
        <v>29</v>
      </c>
      <c r="F22" s="66">
        <f t="shared" si="0"/>
        <v>5.8</v>
      </c>
      <c r="G22" s="67"/>
      <c r="H22" s="68">
        <f t="shared" si="1"/>
        <v>0</v>
      </c>
      <c r="I22" s="81">
        <v>5</v>
      </c>
      <c r="J22" s="69">
        <f t="shared" si="2"/>
        <v>1</v>
      </c>
      <c r="K22" s="70" t="s">
        <v>17</v>
      </c>
      <c r="L22" s="70" t="s">
        <v>17</v>
      </c>
      <c r="M22" s="70" t="s">
        <v>17</v>
      </c>
      <c r="N22" s="70">
        <v>5</v>
      </c>
      <c r="O22" s="70" t="s">
        <v>17</v>
      </c>
      <c r="P22" s="71" t="s">
        <v>17</v>
      </c>
      <c r="Q22" s="70">
        <v>1</v>
      </c>
      <c r="R22" s="75">
        <v>209</v>
      </c>
      <c r="S22" s="75">
        <v>137</v>
      </c>
      <c r="T22" s="75">
        <v>170</v>
      </c>
      <c r="U22" s="75">
        <v>170</v>
      </c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</row>
    <row r="23" spans="1:101" s="6" customFormat="1" ht="11.25" customHeight="1">
      <c r="A23" s="61">
        <v>16</v>
      </c>
      <c r="B23" s="62" t="s">
        <v>116</v>
      </c>
      <c r="C23" s="63" t="s">
        <v>152</v>
      </c>
      <c r="D23" s="64">
        <v>5</v>
      </c>
      <c r="E23" s="80">
        <v>26</v>
      </c>
      <c r="F23" s="66">
        <f t="shared" si="0"/>
        <v>5.2</v>
      </c>
      <c r="G23" s="67"/>
      <c r="H23" s="68">
        <f t="shared" si="1"/>
        <v>0</v>
      </c>
      <c r="I23" s="74">
        <v>5</v>
      </c>
      <c r="J23" s="69">
        <f t="shared" si="2"/>
        <v>1</v>
      </c>
      <c r="K23" s="70" t="s">
        <v>17</v>
      </c>
      <c r="L23" s="70" t="s">
        <v>17</v>
      </c>
      <c r="M23" s="70" t="s">
        <v>17</v>
      </c>
      <c r="N23" s="70">
        <v>5</v>
      </c>
      <c r="O23" s="70" t="s">
        <v>17</v>
      </c>
      <c r="P23" s="71">
        <v>1</v>
      </c>
      <c r="Q23" s="70">
        <v>1</v>
      </c>
      <c r="R23" s="75">
        <v>256</v>
      </c>
      <c r="S23" s="75">
        <v>140</v>
      </c>
      <c r="T23" s="75">
        <v>146</v>
      </c>
      <c r="U23" s="75">
        <v>146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</row>
    <row r="24" spans="1:101" s="6" customFormat="1" ht="11.25" customHeight="1">
      <c r="A24" s="61">
        <v>17</v>
      </c>
      <c r="B24" s="62" t="s">
        <v>117</v>
      </c>
      <c r="C24" s="63" t="s">
        <v>153</v>
      </c>
      <c r="D24" s="64">
        <v>5</v>
      </c>
      <c r="E24" s="80">
        <v>84</v>
      </c>
      <c r="F24" s="66">
        <f t="shared" si="0"/>
        <v>16.8</v>
      </c>
      <c r="G24" s="67"/>
      <c r="H24" s="68">
        <f t="shared" si="1"/>
        <v>0</v>
      </c>
      <c r="I24" s="74">
        <v>7</v>
      </c>
      <c r="J24" s="69">
        <f t="shared" si="2"/>
        <v>1.4</v>
      </c>
      <c r="K24" s="70" t="s">
        <v>17</v>
      </c>
      <c r="L24" s="70"/>
      <c r="M24" s="70" t="s">
        <v>17</v>
      </c>
      <c r="N24" s="70">
        <v>5</v>
      </c>
      <c r="O24" s="70" t="s">
        <v>17</v>
      </c>
      <c r="P24" s="71">
        <v>1</v>
      </c>
      <c r="Q24" s="70">
        <v>4</v>
      </c>
      <c r="R24" s="75">
        <v>230</v>
      </c>
      <c r="S24" s="75">
        <v>200</v>
      </c>
      <c r="T24" s="75">
        <v>183</v>
      </c>
      <c r="U24" s="75">
        <v>162</v>
      </c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</row>
    <row r="25" spans="1:101" s="6" customFormat="1" ht="11.25" customHeight="1">
      <c r="A25" s="61">
        <v>18</v>
      </c>
      <c r="B25" s="62" t="s">
        <v>75</v>
      </c>
      <c r="C25" s="63" t="s">
        <v>154</v>
      </c>
      <c r="D25" s="64">
        <v>5</v>
      </c>
      <c r="E25" s="80">
        <v>45</v>
      </c>
      <c r="F25" s="66">
        <f t="shared" si="0"/>
        <v>9</v>
      </c>
      <c r="G25" s="67"/>
      <c r="H25" s="68">
        <f t="shared" si="1"/>
        <v>0</v>
      </c>
      <c r="I25" s="74">
        <v>5</v>
      </c>
      <c r="J25" s="69">
        <f t="shared" si="2"/>
        <v>1</v>
      </c>
      <c r="K25" s="70" t="s">
        <v>17</v>
      </c>
      <c r="L25" s="70" t="s">
        <v>17</v>
      </c>
      <c r="M25" s="70" t="s">
        <v>17</v>
      </c>
      <c r="N25" s="70">
        <v>5</v>
      </c>
      <c r="O25" s="70" t="s">
        <v>17</v>
      </c>
      <c r="P25" s="71" t="s">
        <v>17</v>
      </c>
      <c r="Q25" s="70">
        <v>0</v>
      </c>
      <c r="R25" s="75">
        <v>273</v>
      </c>
      <c r="S25" s="75">
        <v>134</v>
      </c>
      <c r="T25" s="73" t="s">
        <v>17</v>
      </c>
      <c r="U25" s="73" t="s">
        <v>17</v>
      </c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</row>
    <row r="26" spans="1:101" s="6" customFormat="1" ht="11.25" customHeight="1">
      <c r="A26" s="61">
        <v>19</v>
      </c>
      <c r="B26" s="62" t="s">
        <v>118</v>
      </c>
      <c r="C26" s="63" t="s">
        <v>155</v>
      </c>
      <c r="D26" s="64">
        <v>5</v>
      </c>
      <c r="E26" s="80">
        <v>31</v>
      </c>
      <c r="F26" s="66">
        <f t="shared" si="0"/>
        <v>6.2</v>
      </c>
      <c r="G26" s="67"/>
      <c r="H26" s="68">
        <f t="shared" si="1"/>
        <v>0</v>
      </c>
      <c r="I26" s="74">
        <v>5</v>
      </c>
      <c r="J26" s="69">
        <f t="shared" si="2"/>
        <v>1</v>
      </c>
      <c r="K26" s="70" t="s">
        <v>17</v>
      </c>
      <c r="L26" s="70" t="s">
        <v>17</v>
      </c>
      <c r="M26" s="70" t="s">
        <v>17</v>
      </c>
      <c r="N26" s="70">
        <v>5</v>
      </c>
      <c r="O26" s="70" t="s">
        <v>17</v>
      </c>
      <c r="P26" s="71">
        <v>1</v>
      </c>
      <c r="Q26" s="70">
        <v>0</v>
      </c>
      <c r="R26" s="75">
        <v>258</v>
      </c>
      <c r="S26" s="75">
        <v>159</v>
      </c>
      <c r="T26" s="73" t="s">
        <v>17</v>
      </c>
      <c r="U26" s="73" t="s">
        <v>17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</row>
    <row r="27" spans="1:101" s="6" customFormat="1" ht="21">
      <c r="A27" s="61">
        <v>20</v>
      </c>
      <c r="B27" s="82" t="s">
        <v>119</v>
      </c>
      <c r="C27" s="63" t="s">
        <v>102</v>
      </c>
      <c r="D27" s="64">
        <v>10</v>
      </c>
      <c r="E27" s="80">
        <v>35</v>
      </c>
      <c r="F27" s="66">
        <f t="shared" si="0"/>
        <v>3.5</v>
      </c>
      <c r="G27" s="67"/>
      <c r="H27" s="68">
        <f t="shared" si="1"/>
        <v>0</v>
      </c>
      <c r="I27" s="74">
        <v>11</v>
      </c>
      <c r="J27" s="69">
        <f t="shared" si="2"/>
        <v>1.1000000000000001</v>
      </c>
      <c r="K27" s="70" t="s">
        <v>17</v>
      </c>
      <c r="L27" s="70" t="s">
        <v>17</v>
      </c>
      <c r="M27" s="70" t="s">
        <v>17</v>
      </c>
      <c r="N27" s="70">
        <v>10</v>
      </c>
      <c r="O27" s="70" t="s">
        <v>17</v>
      </c>
      <c r="P27" s="71" t="s">
        <v>17</v>
      </c>
      <c r="Q27" s="70">
        <v>2</v>
      </c>
      <c r="R27" s="75">
        <v>223</v>
      </c>
      <c r="S27" s="75">
        <v>161</v>
      </c>
      <c r="T27" s="75">
        <v>146</v>
      </c>
      <c r="U27" s="75">
        <v>126</v>
      </c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</row>
    <row r="28" spans="1:101" s="6" customFormat="1" ht="10.199999999999999" customHeight="1">
      <c r="A28" s="61">
        <v>21</v>
      </c>
      <c r="B28" s="82" t="s">
        <v>119</v>
      </c>
      <c r="C28" s="63" t="s">
        <v>103</v>
      </c>
      <c r="D28" s="64">
        <v>10</v>
      </c>
      <c r="E28" s="80">
        <v>42</v>
      </c>
      <c r="F28" s="66">
        <f t="shared" si="0"/>
        <v>4.2</v>
      </c>
      <c r="G28" s="67"/>
      <c r="H28" s="68">
        <f t="shared" si="1"/>
        <v>0</v>
      </c>
      <c r="I28" s="74">
        <v>10</v>
      </c>
      <c r="J28" s="69">
        <f t="shared" si="2"/>
        <v>1</v>
      </c>
      <c r="K28" s="70">
        <v>10</v>
      </c>
      <c r="L28" s="70" t="s">
        <v>17</v>
      </c>
      <c r="M28" s="70" t="s">
        <v>17</v>
      </c>
      <c r="N28" s="70" t="s">
        <v>17</v>
      </c>
      <c r="O28" s="70" t="s">
        <v>17</v>
      </c>
      <c r="P28" s="71" t="s">
        <v>17</v>
      </c>
      <c r="Q28" s="70">
        <v>0</v>
      </c>
      <c r="R28" s="75">
        <v>232</v>
      </c>
      <c r="S28" s="75">
        <v>134</v>
      </c>
      <c r="T28" s="73" t="s">
        <v>17</v>
      </c>
      <c r="U28" s="73" t="s">
        <v>17</v>
      </c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</row>
    <row r="29" spans="1:101" s="6" customFormat="1" ht="11.25" customHeight="1">
      <c r="A29" s="61">
        <v>22</v>
      </c>
      <c r="B29" s="82" t="s">
        <v>119</v>
      </c>
      <c r="C29" s="63" t="s">
        <v>104</v>
      </c>
      <c r="D29" s="83">
        <v>10</v>
      </c>
      <c r="E29" s="80">
        <v>28</v>
      </c>
      <c r="F29" s="66">
        <f t="shared" si="0"/>
        <v>2.8</v>
      </c>
      <c r="G29" s="67"/>
      <c r="H29" s="68">
        <f t="shared" si="1"/>
        <v>0</v>
      </c>
      <c r="I29" s="74">
        <v>11</v>
      </c>
      <c r="J29" s="69">
        <f t="shared" si="2"/>
        <v>1.1000000000000001</v>
      </c>
      <c r="K29" s="70">
        <v>10</v>
      </c>
      <c r="L29" s="70" t="s">
        <v>17</v>
      </c>
      <c r="M29" s="70" t="s">
        <v>17</v>
      </c>
      <c r="N29" s="70" t="s">
        <v>17</v>
      </c>
      <c r="O29" s="70" t="s">
        <v>17</v>
      </c>
      <c r="P29" s="71" t="s">
        <v>17</v>
      </c>
      <c r="Q29" s="70">
        <v>2</v>
      </c>
      <c r="R29" s="75">
        <v>243</v>
      </c>
      <c r="S29" s="75">
        <v>140</v>
      </c>
      <c r="T29" s="75">
        <v>138</v>
      </c>
      <c r="U29" s="75">
        <v>136</v>
      </c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</row>
    <row r="30" spans="1:101" s="6" customFormat="1" ht="11.25" customHeight="1">
      <c r="A30" s="61">
        <v>23</v>
      </c>
      <c r="B30" s="82" t="s">
        <v>119</v>
      </c>
      <c r="C30" s="63" t="s">
        <v>105</v>
      </c>
      <c r="D30" s="64">
        <v>10</v>
      </c>
      <c r="E30" s="80">
        <v>17</v>
      </c>
      <c r="F30" s="66">
        <f t="shared" si="0"/>
        <v>1.7</v>
      </c>
      <c r="G30" s="67"/>
      <c r="H30" s="68">
        <f t="shared" ref="H30" si="3">G30/D30</f>
        <v>0</v>
      </c>
      <c r="I30" s="74">
        <v>10</v>
      </c>
      <c r="J30" s="69">
        <f t="shared" si="2"/>
        <v>1</v>
      </c>
      <c r="K30" s="70"/>
      <c r="L30" s="70" t="s">
        <v>17</v>
      </c>
      <c r="M30" s="70" t="s">
        <v>17</v>
      </c>
      <c r="N30" s="70">
        <v>10</v>
      </c>
      <c r="O30" s="70">
        <v>1</v>
      </c>
      <c r="P30" s="71" t="s">
        <v>17</v>
      </c>
      <c r="Q30" s="70">
        <v>1</v>
      </c>
      <c r="R30" s="75">
        <v>349</v>
      </c>
      <c r="S30" s="75">
        <v>223</v>
      </c>
      <c r="T30" s="75">
        <v>195</v>
      </c>
      <c r="U30" s="75">
        <v>195</v>
      </c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</row>
    <row r="31" spans="1:101" s="6" customFormat="1" ht="12.75" customHeight="1">
      <c r="A31" s="61">
        <v>24</v>
      </c>
      <c r="B31" s="82" t="s">
        <v>119</v>
      </c>
      <c r="C31" s="63" t="s">
        <v>106</v>
      </c>
      <c r="D31" s="64">
        <v>12</v>
      </c>
      <c r="E31" s="80">
        <v>41</v>
      </c>
      <c r="F31" s="66">
        <f t="shared" si="0"/>
        <v>3.4166666666666665</v>
      </c>
      <c r="G31" s="67"/>
      <c r="H31" s="68">
        <f t="shared" si="1"/>
        <v>0</v>
      </c>
      <c r="I31" s="74">
        <v>12</v>
      </c>
      <c r="J31" s="69">
        <f t="shared" si="2"/>
        <v>1</v>
      </c>
      <c r="K31" s="70">
        <v>10</v>
      </c>
      <c r="L31" s="70"/>
      <c r="M31" s="70">
        <v>1</v>
      </c>
      <c r="N31" s="70">
        <v>2</v>
      </c>
      <c r="O31" s="70" t="s">
        <v>17</v>
      </c>
      <c r="P31" s="71">
        <v>1</v>
      </c>
      <c r="Q31" s="70">
        <v>4</v>
      </c>
      <c r="R31" s="75">
        <v>361</v>
      </c>
      <c r="S31" s="75">
        <v>225</v>
      </c>
      <c r="T31" s="75">
        <v>288</v>
      </c>
      <c r="U31" s="75">
        <v>201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</row>
    <row r="32" spans="1:101" s="6" customFormat="1" ht="11.25" customHeight="1">
      <c r="A32" s="61">
        <v>25</v>
      </c>
      <c r="B32" s="82" t="s">
        <v>119</v>
      </c>
      <c r="C32" s="63" t="s">
        <v>107</v>
      </c>
      <c r="D32" s="64">
        <v>10</v>
      </c>
      <c r="E32" s="65">
        <v>51</v>
      </c>
      <c r="F32" s="66">
        <f t="shared" si="0"/>
        <v>5.0999999999999996</v>
      </c>
      <c r="G32" s="67"/>
      <c r="H32" s="68">
        <f t="shared" si="1"/>
        <v>0</v>
      </c>
      <c r="I32" s="74">
        <v>10</v>
      </c>
      <c r="J32" s="69">
        <f t="shared" si="2"/>
        <v>1</v>
      </c>
      <c r="K32" s="70">
        <v>10</v>
      </c>
      <c r="L32" s="70" t="s">
        <v>17</v>
      </c>
      <c r="M32" s="70">
        <v>1</v>
      </c>
      <c r="N32" s="70" t="s">
        <v>17</v>
      </c>
      <c r="O32" s="70" t="s">
        <v>17</v>
      </c>
      <c r="P32" s="71" t="s">
        <v>17</v>
      </c>
      <c r="Q32" s="70">
        <v>0</v>
      </c>
      <c r="R32" s="75">
        <v>221</v>
      </c>
      <c r="S32" s="75">
        <v>157</v>
      </c>
      <c r="T32" s="73" t="s">
        <v>17</v>
      </c>
      <c r="U32" s="73" t="s">
        <v>17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</row>
    <row r="33" spans="1:101" s="6" customFormat="1" ht="11.25" customHeight="1">
      <c r="A33" s="61">
        <v>26</v>
      </c>
      <c r="B33" s="82" t="s">
        <v>119</v>
      </c>
      <c r="C33" s="63" t="s">
        <v>108</v>
      </c>
      <c r="D33" s="64">
        <v>14</v>
      </c>
      <c r="E33" s="65">
        <v>61</v>
      </c>
      <c r="F33" s="66">
        <f t="shared" si="0"/>
        <v>4.3571428571428568</v>
      </c>
      <c r="G33" s="67"/>
      <c r="H33" s="68">
        <f t="shared" si="1"/>
        <v>0</v>
      </c>
      <c r="I33" s="74">
        <v>14</v>
      </c>
      <c r="J33" s="69">
        <f t="shared" si="2"/>
        <v>1</v>
      </c>
      <c r="K33" s="70">
        <v>14</v>
      </c>
      <c r="L33" s="70" t="s">
        <v>17</v>
      </c>
      <c r="M33" s="70">
        <v>1</v>
      </c>
      <c r="N33" s="70"/>
      <c r="O33" s="70" t="s">
        <v>17</v>
      </c>
      <c r="P33" s="71"/>
      <c r="Q33" s="70">
        <v>0</v>
      </c>
      <c r="R33" s="75">
        <v>237</v>
      </c>
      <c r="S33" s="75">
        <v>172</v>
      </c>
      <c r="T33" s="73" t="s">
        <v>17</v>
      </c>
      <c r="U33" s="73" t="s">
        <v>17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</row>
    <row r="34" spans="1:101" s="6" customFormat="1" ht="11.25" customHeight="1">
      <c r="A34" s="61">
        <v>27</v>
      </c>
      <c r="B34" s="82" t="s">
        <v>119</v>
      </c>
      <c r="C34" s="63" t="s">
        <v>109</v>
      </c>
      <c r="D34" s="64">
        <v>17</v>
      </c>
      <c r="E34" s="65">
        <v>115</v>
      </c>
      <c r="F34" s="66">
        <f t="shared" si="0"/>
        <v>6.7647058823529411</v>
      </c>
      <c r="G34" s="67"/>
      <c r="H34" s="68">
        <f t="shared" si="1"/>
        <v>0</v>
      </c>
      <c r="I34" s="74">
        <v>18</v>
      </c>
      <c r="J34" s="69">
        <f t="shared" si="2"/>
        <v>1.0588235294117647</v>
      </c>
      <c r="K34" s="70">
        <v>14</v>
      </c>
      <c r="L34" s="70" t="s">
        <v>17</v>
      </c>
      <c r="M34" s="70">
        <v>2</v>
      </c>
      <c r="N34" s="70">
        <v>3</v>
      </c>
      <c r="O34" s="70" t="s">
        <v>17</v>
      </c>
      <c r="P34" s="71" t="s">
        <v>17</v>
      </c>
      <c r="Q34" s="70">
        <v>2</v>
      </c>
      <c r="R34" s="75">
        <v>265</v>
      </c>
      <c r="S34" s="75">
        <v>157</v>
      </c>
      <c r="T34" s="75">
        <v>158</v>
      </c>
      <c r="U34" s="75">
        <v>152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</row>
    <row r="35" spans="1:101" s="4" customFormat="1" ht="11.25" customHeight="1">
      <c r="A35" s="61">
        <v>28</v>
      </c>
      <c r="B35" s="82" t="s">
        <v>119</v>
      </c>
      <c r="C35" s="63" t="s">
        <v>110</v>
      </c>
      <c r="D35" s="64">
        <v>15</v>
      </c>
      <c r="E35" s="65">
        <v>140</v>
      </c>
      <c r="F35" s="66">
        <f t="shared" si="0"/>
        <v>9.3333333333333339</v>
      </c>
      <c r="G35" s="67"/>
      <c r="H35" s="68">
        <f t="shared" si="1"/>
        <v>0</v>
      </c>
      <c r="I35" s="74">
        <v>15</v>
      </c>
      <c r="J35" s="69">
        <f t="shared" si="2"/>
        <v>1</v>
      </c>
      <c r="K35" s="70">
        <v>10</v>
      </c>
      <c r="L35" s="70" t="s">
        <v>17</v>
      </c>
      <c r="M35" s="70">
        <v>1</v>
      </c>
      <c r="N35" s="70">
        <v>5</v>
      </c>
      <c r="O35" s="70" t="s">
        <v>17</v>
      </c>
      <c r="P35" s="71" t="s">
        <v>17</v>
      </c>
      <c r="Q35" s="70">
        <v>5</v>
      </c>
      <c r="R35" s="78">
        <v>234</v>
      </c>
      <c r="S35" s="78">
        <v>156</v>
      </c>
      <c r="T35" s="78">
        <v>152</v>
      </c>
      <c r="U35" s="78">
        <v>128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</row>
    <row r="36" spans="1:101" s="4" customFormat="1" ht="11.25" customHeight="1">
      <c r="A36" s="61">
        <v>29</v>
      </c>
      <c r="B36" s="62" t="s">
        <v>120</v>
      </c>
      <c r="C36" s="63" t="s">
        <v>111</v>
      </c>
      <c r="D36" s="64">
        <v>10</v>
      </c>
      <c r="E36" s="65">
        <v>34</v>
      </c>
      <c r="F36" s="66">
        <f t="shared" si="0"/>
        <v>3.4</v>
      </c>
      <c r="G36" s="67"/>
      <c r="H36" s="68">
        <f t="shared" si="1"/>
        <v>0</v>
      </c>
      <c r="I36" s="74">
        <v>10</v>
      </c>
      <c r="J36" s="69">
        <f t="shared" si="2"/>
        <v>1</v>
      </c>
      <c r="K36" s="70" t="s">
        <v>17</v>
      </c>
      <c r="L36" s="70" t="s">
        <v>17</v>
      </c>
      <c r="M36" s="70" t="s">
        <v>17</v>
      </c>
      <c r="N36" s="70">
        <v>10</v>
      </c>
      <c r="O36" s="70" t="s">
        <v>17</v>
      </c>
      <c r="P36" s="71">
        <v>1</v>
      </c>
      <c r="Q36" s="70">
        <v>0</v>
      </c>
      <c r="R36" s="78">
        <v>190</v>
      </c>
      <c r="S36" s="78">
        <v>122</v>
      </c>
      <c r="T36" s="73" t="s">
        <v>17</v>
      </c>
      <c r="U36" s="73" t="s">
        <v>17</v>
      </c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</row>
    <row r="37" spans="1:101" s="4" customFormat="1" ht="11.25" customHeight="1">
      <c r="A37" s="61">
        <v>30</v>
      </c>
      <c r="B37" s="62" t="s">
        <v>120</v>
      </c>
      <c r="C37" s="63" t="s">
        <v>112</v>
      </c>
      <c r="D37" s="64">
        <v>10</v>
      </c>
      <c r="E37" s="65">
        <v>51</v>
      </c>
      <c r="F37" s="66">
        <f t="shared" si="0"/>
        <v>5.0999999999999996</v>
      </c>
      <c r="G37" s="67"/>
      <c r="H37" s="68">
        <f t="shared" si="1"/>
        <v>0</v>
      </c>
      <c r="I37" s="74">
        <v>10</v>
      </c>
      <c r="J37" s="69">
        <f t="shared" si="2"/>
        <v>1</v>
      </c>
      <c r="K37" s="70" t="s">
        <v>17</v>
      </c>
      <c r="L37" s="70" t="s">
        <v>17</v>
      </c>
      <c r="M37" s="70" t="s">
        <v>17</v>
      </c>
      <c r="N37" s="70">
        <v>10</v>
      </c>
      <c r="O37" s="70" t="s">
        <v>17</v>
      </c>
      <c r="P37" s="71">
        <v>1</v>
      </c>
      <c r="Q37" s="70">
        <v>0</v>
      </c>
      <c r="R37" s="78">
        <v>196</v>
      </c>
      <c r="S37" s="78">
        <v>122</v>
      </c>
      <c r="T37" s="73" t="s">
        <v>17</v>
      </c>
      <c r="U37" s="73" t="s">
        <v>17</v>
      </c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</row>
    <row r="38" spans="1:101" s="4" customFormat="1" ht="11.25" customHeight="1">
      <c r="A38" s="61">
        <v>31</v>
      </c>
      <c r="B38" s="62" t="s">
        <v>77</v>
      </c>
      <c r="C38" s="63" t="s">
        <v>156</v>
      </c>
      <c r="D38" s="64">
        <v>5</v>
      </c>
      <c r="E38" s="65">
        <v>32</v>
      </c>
      <c r="F38" s="66">
        <f t="shared" si="0"/>
        <v>6.4</v>
      </c>
      <c r="G38" s="67"/>
      <c r="H38" s="68">
        <f t="shared" si="1"/>
        <v>0</v>
      </c>
      <c r="I38" s="74">
        <v>5</v>
      </c>
      <c r="J38" s="69">
        <f t="shared" si="2"/>
        <v>1</v>
      </c>
      <c r="K38" s="70" t="s">
        <v>17</v>
      </c>
      <c r="L38" s="70" t="s">
        <v>17</v>
      </c>
      <c r="M38" s="70" t="s">
        <v>17</v>
      </c>
      <c r="N38" s="70">
        <v>5</v>
      </c>
      <c r="O38" s="70" t="s">
        <v>17</v>
      </c>
      <c r="P38" s="71" t="s">
        <v>17</v>
      </c>
      <c r="Q38" s="70">
        <v>0</v>
      </c>
      <c r="R38" s="78">
        <v>232</v>
      </c>
      <c r="S38" s="78">
        <v>160</v>
      </c>
      <c r="T38" s="73" t="s">
        <v>17</v>
      </c>
      <c r="U38" s="73" t="s">
        <v>17</v>
      </c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</row>
    <row r="39" spans="1:101" s="4" customFormat="1" ht="11.25" customHeight="1">
      <c r="A39" s="61">
        <v>32</v>
      </c>
      <c r="B39" s="62" t="s">
        <v>121</v>
      </c>
      <c r="C39" s="63" t="s">
        <v>157</v>
      </c>
      <c r="D39" s="64">
        <v>10</v>
      </c>
      <c r="E39" s="65">
        <v>89</v>
      </c>
      <c r="F39" s="66">
        <f t="shared" si="0"/>
        <v>8.9</v>
      </c>
      <c r="G39" s="67"/>
      <c r="H39" s="68">
        <f t="shared" si="1"/>
        <v>0</v>
      </c>
      <c r="I39" s="74">
        <v>12</v>
      </c>
      <c r="J39" s="69">
        <f t="shared" si="2"/>
        <v>1.2</v>
      </c>
      <c r="K39" s="70" t="s">
        <v>17</v>
      </c>
      <c r="L39" s="70" t="s">
        <v>17</v>
      </c>
      <c r="M39" s="70" t="s">
        <v>17</v>
      </c>
      <c r="N39" s="70">
        <v>10</v>
      </c>
      <c r="O39" s="70" t="s">
        <v>17</v>
      </c>
      <c r="P39" s="71">
        <v>1</v>
      </c>
      <c r="Q39" s="70">
        <v>4</v>
      </c>
      <c r="R39" s="78">
        <v>247</v>
      </c>
      <c r="S39" s="78">
        <v>186</v>
      </c>
      <c r="T39" s="78">
        <v>206</v>
      </c>
      <c r="U39" s="78">
        <v>122</v>
      </c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</row>
    <row r="40" spans="1:101" s="4" customFormat="1" ht="11.25" customHeight="1">
      <c r="A40" s="61">
        <v>33</v>
      </c>
      <c r="B40" s="62" t="s">
        <v>78</v>
      </c>
      <c r="C40" s="63" t="s">
        <v>158</v>
      </c>
      <c r="D40" s="64">
        <v>9</v>
      </c>
      <c r="E40" s="65">
        <v>64</v>
      </c>
      <c r="F40" s="66">
        <f t="shared" si="0"/>
        <v>7.1111111111111107</v>
      </c>
      <c r="G40" s="67"/>
      <c r="H40" s="68">
        <f t="shared" si="1"/>
        <v>0</v>
      </c>
      <c r="I40" s="74">
        <v>9</v>
      </c>
      <c r="J40" s="69">
        <f t="shared" si="2"/>
        <v>1</v>
      </c>
      <c r="K40" s="70">
        <v>9</v>
      </c>
      <c r="L40" s="70" t="s">
        <v>17</v>
      </c>
      <c r="M40" s="70" t="s">
        <v>17</v>
      </c>
      <c r="N40" s="70"/>
      <c r="O40" s="70" t="s">
        <v>17</v>
      </c>
      <c r="P40" s="71" t="s">
        <v>17</v>
      </c>
      <c r="Q40" s="70">
        <v>0</v>
      </c>
      <c r="R40" s="78">
        <v>226</v>
      </c>
      <c r="S40" s="78">
        <v>168</v>
      </c>
      <c r="T40" s="73" t="s">
        <v>17</v>
      </c>
      <c r="U40" s="73" t="s">
        <v>17</v>
      </c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</row>
    <row r="41" spans="1:101" s="4" customFormat="1" ht="11.25" customHeight="1">
      <c r="A41" s="61">
        <v>34</v>
      </c>
      <c r="B41" s="62" t="s">
        <v>74</v>
      </c>
      <c r="C41" s="63" t="s">
        <v>159</v>
      </c>
      <c r="D41" s="64">
        <v>15</v>
      </c>
      <c r="E41" s="65">
        <v>58</v>
      </c>
      <c r="F41" s="66">
        <f t="shared" si="0"/>
        <v>3.8666666666666667</v>
      </c>
      <c r="G41" s="67"/>
      <c r="H41" s="68">
        <f t="shared" si="1"/>
        <v>0</v>
      </c>
      <c r="I41" s="74">
        <v>16</v>
      </c>
      <c r="J41" s="69">
        <f t="shared" si="2"/>
        <v>1.0666666666666667</v>
      </c>
      <c r="K41" s="70" t="s">
        <v>17</v>
      </c>
      <c r="L41" s="70" t="s">
        <v>17</v>
      </c>
      <c r="M41" s="70" t="s">
        <v>17</v>
      </c>
      <c r="N41" s="70">
        <v>15</v>
      </c>
      <c r="O41" s="70" t="s">
        <v>17</v>
      </c>
      <c r="P41" s="71"/>
      <c r="Q41" s="70">
        <v>0</v>
      </c>
      <c r="R41" s="78">
        <v>217</v>
      </c>
      <c r="S41" s="78">
        <v>138</v>
      </c>
      <c r="T41" s="73" t="s">
        <v>17</v>
      </c>
      <c r="U41" s="73" t="s">
        <v>17</v>
      </c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</row>
    <row r="42" spans="1:101" s="4" customFormat="1" ht="12" customHeight="1">
      <c r="A42" s="61">
        <v>35</v>
      </c>
      <c r="B42" s="62" t="s">
        <v>122</v>
      </c>
      <c r="C42" s="63" t="s">
        <v>160</v>
      </c>
      <c r="D42" s="64">
        <v>33</v>
      </c>
      <c r="E42" s="65">
        <v>170</v>
      </c>
      <c r="F42" s="66">
        <f t="shared" si="0"/>
        <v>5.1515151515151514</v>
      </c>
      <c r="G42" s="67"/>
      <c r="H42" s="68">
        <f t="shared" si="1"/>
        <v>0</v>
      </c>
      <c r="I42" s="74">
        <v>36</v>
      </c>
      <c r="J42" s="69">
        <f t="shared" si="2"/>
        <v>1.0909090909090908</v>
      </c>
      <c r="K42" s="70">
        <v>13</v>
      </c>
      <c r="L42" s="70" t="s">
        <v>17</v>
      </c>
      <c r="M42" s="70">
        <v>2</v>
      </c>
      <c r="N42" s="70">
        <v>20</v>
      </c>
      <c r="O42" s="70"/>
      <c r="P42" s="71">
        <v>1</v>
      </c>
      <c r="Q42" s="70">
        <v>2</v>
      </c>
      <c r="R42" s="78">
        <v>250</v>
      </c>
      <c r="S42" s="78">
        <v>135</v>
      </c>
      <c r="T42" s="78">
        <v>151</v>
      </c>
      <c r="U42" s="78">
        <v>142</v>
      </c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</row>
    <row r="43" spans="1:101" s="4" customFormat="1" ht="10.8" customHeight="1">
      <c r="A43" s="61">
        <v>36</v>
      </c>
      <c r="B43" s="62" t="s">
        <v>73</v>
      </c>
      <c r="C43" s="63" t="s">
        <v>161</v>
      </c>
      <c r="D43" s="64">
        <v>10</v>
      </c>
      <c r="E43" s="65">
        <v>25</v>
      </c>
      <c r="F43" s="66">
        <f t="shared" si="0"/>
        <v>2.5</v>
      </c>
      <c r="G43" s="67"/>
      <c r="H43" s="68">
        <f t="shared" si="1"/>
        <v>0</v>
      </c>
      <c r="I43" s="74">
        <v>10</v>
      </c>
      <c r="J43" s="69">
        <f t="shared" si="2"/>
        <v>1</v>
      </c>
      <c r="K43" s="70" t="s">
        <v>17</v>
      </c>
      <c r="L43" s="70" t="s">
        <v>17</v>
      </c>
      <c r="M43" s="70" t="s">
        <v>17</v>
      </c>
      <c r="N43" s="70">
        <v>10</v>
      </c>
      <c r="O43" s="70" t="s">
        <v>17</v>
      </c>
      <c r="P43" s="71"/>
      <c r="Q43" s="70">
        <v>0</v>
      </c>
      <c r="R43" s="78">
        <v>346</v>
      </c>
      <c r="S43" s="78">
        <v>247</v>
      </c>
      <c r="T43" s="73" t="s">
        <v>17</v>
      </c>
      <c r="U43" s="73" t="s">
        <v>17</v>
      </c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</row>
    <row r="44" spans="1:101" s="4" customFormat="1">
      <c r="A44" s="61">
        <v>37</v>
      </c>
      <c r="B44" s="62" t="s">
        <v>72</v>
      </c>
      <c r="C44" s="63" t="s">
        <v>132</v>
      </c>
      <c r="D44" s="79">
        <v>5</v>
      </c>
      <c r="E44" s="65">
        <v>16</v>
      </c>
      <c r="F44" s="66">
        <f t="shared" si="0"/>
        <v>3.2</v>
      </c>
      <c r="G44" s="67"/>
      <c r="H44" s="68">
        <f t="shared" si="1"/>
        <v>0</v>
      </c>
      <c r="I44" s="76">
        <v>6</v>
      </c>
      <c r="J44" s="69">
        <f t="shared" si="2"/>
        <v>1.2</v>
      </c>
      <c r="K44" s="70" t="s">
        <v>17</v>
      </c>
      <c r="L44" s="70" t="s">
        <v>17</v>
      </c>
      <c r="M44" s="70" t="s">
        <v>17</v>
      </c>
      <c r="N44" s="70">
        <v>5</v>
      </c>
      <c r="O44" s="70" t="s">
        <v>17</v>
      </c>
      <c r="P44" s="71" t="s">
        <v>17</v>
      </c>
      <c r="Q44" s="70">
        <v>1</v>
      </c>
      <c r="R44" s="78">
        <v>305</v>
      </c>
      <c r="S44" s="78">
        <v>271</v>
      </c>
      <c r="T44" s="78">
        <v>242</v>
      </c>
      <c r="U44" s="78">
        <v>242</v>
      </c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</row>
    <row r="45" spans="1:101" s="5" customFormat="1" ht="17.25" customHeight="1">
      <c r="A45" s="84" t="s">
        <v>7</v>
      </c>
      <c r="B45" s="84"/>
      <c r="C45" s="84"/>
      <c r="D45" s="85">
        <f>SUM(D8:D44)</f>
        <v>488</v>
      </c>
      <c r="E45" s="86">
        <f>SUM(E8:E44)</f>
        <v>2920</v>
      </c>
      <c r="F45" s="87">
        <f t="shared" si="0"/>
        <v>5.9836065573770494</v>
      </c>
      <c r="G45" s="88">
        <f>SUM(G8:G44)</f>
        <v>0</v>
      </c>
      <c r="H45" s="89">
        <v>2</v>
      </c>
      <c r="I45" s="90">
        <f>SUM(I8:I44)</f>
        <v>511</v>
      </c>
      <c r="J45" s="91">
        <f t="shared" si="2"/>
        <v>1.0471311475409837</v>
      </c>
      <c r="K45" s="92">
        <f t="shared" ref="K45:Q45" si="4">SUM(K8:K44)</f>
        <v>249</v>
      </c>
      <c r="L45" s="92">
        <f t="shared" si="4"/>
        <v>1</v>
      </c>
      <c r="M45" s="92">
        <f t="shared" si="4"/>
        <v>18</v>
      </c>
      <c r="N45" s="92">
        <f t="shared" si="4"/>
        <v>239</v>
      </c>
      <c r="O45" s="92">
        <f t="shared" si="4"/>
        <v>1</v>
      </c>
      <c r="P45" s="93">
        <f t="shared" si="4"/>
        <v>15</v>
      </c>
      <c r="Q45" s="92">
        <f t="shared" si="4"/>
        <v>36</v>
      </c>
      <c r="R45" s="72"/>
      <c r="S45" s="72"/>
      <c r="T45" s="72"/>
      <c r="U45" s="72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</row>
    <row r="46" spans="1:101" s="5" customFormat="1" ht="67.2" customHeight="1">
      <c r="A46" s="147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9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</row>
    <row r="47" spans="1:101" s="5" customFormat="1" ht="24" customHeight="1">
      <c r="A47" s="144" t="s">
        <v>172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6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</row>
    <row r="48" spans="1:101" ht="10.199999999999999" customHeight="1">
      <c r="A48" s="94">
        <v>1</v>
      </c>
      <c r="B48" s="82" t="s">
        <v>18</v>
      </c>
      <c r="C48" s="95" t="s">
        <v>162</v>
      </c>
      <c r="D48" s="96">
        <v>10</v>
      </c>
      <c r="E48" s="65">
        <v>25</v>
      </c>
      <c r="F48" s="66">
        <f>E48/D48</f>
        <v>2.5</v>
      </c>
      <c r="G48" s="67"/>
      <c r="H48" s="97">
        <f t="shared" ref="H48:H82" si="5">G48/D48</f>
        <v>0</v>
      </c>
      <c r="I48" s="98">
        <v>12</v>
      </c>
      <c r="J48" s="99">
        <f>I48/D48</f>
        <v>1.2</v>
      </c>
      <c r="K48" s="70" t="s">
        <v>17</v>
      </c>
      <c r="L48" s="70" t="s">
        <v>17</v>
      </c>
      <c r="M48" s="70" t="s">
        <v>17</v>
      </c>
      <c r="N48" s="70">
        <v>10</v>
      </c>
      <c r="O48" s="70" t="s">
        <v>17</v>
      </c>
      <c r="P48" s="71" t="s">
        <v>17</v>
      </c>
      <c r="Q48" s="70">
        <v>0</v>
      </c>
      <c r="R48" s="100">
        <v>49</v>
      </c>
      <c r="S48" s="100">
        <v>27</v>
      </c>
      <c r="T48" s="73" t="s">
        <v>17</v>
      </c>
      <c r="U48" s="73" t="s">
        <v>17</v>
      </c>
    </row>
    <row r="49" spans="1:101" ht="11.25" customHeight="1">
      <c r="A49" s="94">
        <v>2</v>
      </c>
      <c r="B49" s="82" t="s">
        <v>19</v>
      </c>
      <c r="C49" s="95" t="s">
        <v>138</v>
      </c>
      <c r="D49" s="96">
        <v>16</v>
      </c>
      <c r="E49" s="65">
        <v>61</v>
      </c>
      <c r="F49" s="66">
        <f t="shared" ref="F49:F82" si="6">E49/D49</f>
        <v>3.8125</v>
      </c>
      <c r="G49" s="67"/>
      <c r="H49" s="97">
        <f t="shared" si="5"/>
        <v>0</v>
      </c>
      <c r="I49" s="98">
        <v>17</v>
      </c>
      <c r="J49" s="99">
        <f t="shared" ref="J49:J82" si="7">I49/D49</f>
        <v>1.0625</v>
      </c>
      <c r="K49" s="70">
        <v>16</v>
      </c>
      <c r="L49" s="70" t="s">
        <v>17</v>
      </c>
      <c r="M49" s="70" t="s">
        <v>17</v>
      </c>
      <c r="N49" s="70"/>
      <c r="O49" s="70" t="s">
        <v>17</v>
      </c>
      <c r="P49" s="71" t="s">
        <v>17</v>
      </c>
      <c r="Q49" s="70">
        <v>0</v>
      </c>
      <c r="R49" s="100">
        <v>60</v>
      </c>
      <c r="S49" s="100">
        <v>37</v>
      </c>
      <c r="T49" s="73" t="s">
        <v>17</v>
      </c>
      <c r="U49" s="73" t="s">
        <v>17</v>
      </c>
    </row>
    <row r="50" spans="1:101" ht="9" customHeight="1">
      <c r="A50" s="94">
        <v>3</v>
      </c>
      <c r="B50" s="82" t="s">
        <v>123</v>
      </c>
      <c r="C50" s="95" t="s">
        <v>163</v>
      </c>
      <c r="D50" s="101">
        <v>13</v>
      </c>
      <c r="E50" s="102">
        <v>34</v>
      </c>
      <c r="F50" s="66">
        <f>E50/D50</f>
        <v>2.6153846153846154</v>
      </c>
      <c r="G50" s="101"/>
      <c r="H50" s="101"/>
      <c r="I50" s="102">
        <v>16</v>
      </c>
      <c r="J50" s="99">
        <f>I50/D50</f>
        <v>1.2307692307692308</v>
      </c>
      <c r="K50" s="70">
        <v>13</v>
      </c>
      <c r="L50" s="70" t="s">
        <v>17</v>
      </c>
      <c r="M50" s="70" t="s">
        <v>17</v>
      </c>
      <c r="N50" s="70" t="s">
        <v>17</v>
      </c>
      <c r="O50" s="70" t="s">
        <v>17</v>
      </c>
      <c r="P50" s="71" t="s">
        <v>17</v>
      </c>
      <c r="Q50" s="70">
        <v>0</v>
      </c>
      <c r="R50" s="100">
        <v>34</v>
      </c>
      <c r="S50" s="100">
        <v>26</v>
      </c>
      <c r="T50" s="73" t="s">
        <v>17</v>
      </c>
      <c r="U50" s="73" t="s">
        <v>17</v>
      </c>
    </row>
    <row r="51" spans="1:101" ht="11.25" customHeight="1">
      <c r="A51" s="94">
        <v>4</v>
      </c>
      <c r="B51" s="82" t="s">
        <v>20</v>
      </c>
      <c r="C51" s="95" t="s">
        <v>140</v>
      </c>
      <c r="D51" s="96">
        <v>29</v>
      </c>
      <c r="E51" s="65">
        <v>117</v>
      </c>
      <c r="F51" s="66">
        <f t="shared" si="6"/>
        <v>4.0344827586206895</v>
      </c>
      <c r="G51" s="67"/>
      <c r="H51" s="97">
        <f t="shared" si="5"/>
        <v>0</v>
      </c>
      <c r="I51" s="98">
        <v>43</v>
      </c>
      <c r="J51" s="99">
        <f t="shared" si="7"/>
        <v>1.4827586206896552</v>
      </c>
      <c r="K51" s="70">
        <v>19</v>
      </c>
      <c r="L51" s="70" t="s">
        <v>17</v>
      </c>
      <c r="M51" s="70" t="s">
        <v>17</v>
      </c>
      <c r="N51" s="70">
        <v>10</v>
      </c>
      <c r="O51" s="70" t="s">
        <v>17</v>
      </c>
      <c r="P51" s="71" t="s">
        <v>17</v>
      </c>
      <c r="Q51" s="70">
        <v>6</v>
      </c>
      <c r="R51" s="100">
        <v>55</v>
      </c>
      <c r="S51" s="100">
        <v>33</v>
      </c>
      <c r="T51" s="100">
        <v>31</v>
      </c>
      <c r="U51" s="100">
        <v>25</v>
      </c>
    </row>
    <row r="52" spans="1:101" ht="12.6" customHeight="1">
      <c r="A52" s="94">
        <v>5</v>
      </c>
      <c r="B52" s="82" t="s">
        <v>21</v>
      </c>
      <c r="C52" s="95" t="s">
        <v>143</v>
      </c>
      <c r="D52" s="96">
        <v>17</v>
      </c>
      <c r="E52" s="65">
        <v>92</v>
      </c>
      <c r="F52" s="66">
        <f t="shared" si="6"/>
        <v>5.4117647058823533</v>
      </c>
      <c r="G52" s="67"/>
      <c r="H52" s="97">
        <f t="shared" si="5"/>
        <v>0</v>
      </c>
      <c r="I52" s="98">
        <v>17</v>
      </c>
      <c r="J52" s="99">
        <f t="shared" si="7"/>
        <v>1</v>
      </c>
      <c r="K52" s="70">
        <v>13</v>
      </c>
      <c r="L52" s="70" t="s">
        <v>17</v>
      </c>
      <c r="M52" s="70" t="s">
        <v>17</v>
      </c>
      <c r="N52" s="70">
        <v>4</v>
      </c>
      <c r="O52" s="70" t="s">
        <v>17</v>
      </c>
      <c r="P52" s="71" t="s">
        <v>17</v>
      </c>
      <c r="Q52" s="70">
        <v>1</v>
      </c>
      <c r="R52" s="100">
        <v>54</v>
      </c>
      <c r="S52" s="100">
        <v>28</v>
      </c>
      <c r="T52" s="100">
        <v>18</v>
      </c>
      <c r="U52" s="100">
        <v>18</v>
      </c>
    </row>
    <row r="53" spans="1:101" ht="13.8" customHeight="1">
      <c r="A53" s="94">
        <v>6</v>
      </c>
      <c r="B53" s="82" t="s">
        <v>127</v>
      </c>
      <c r="C53" s="95" t="s">
        <v>142</v>
      </c>
      <c r="D53" s="96">
        <v>6</v>
      </c>
      <c r="E53" s="65">
        <v>19</v>
      </c>
      <c r="F53" s="66">
        <f t="shared" si="6"/>
        <v>3.1666666666666665</v>
      </c>
      <c r="G53" s="67"/>
      <c r="H53" s="97"/>
      <c r="I53" s="98">
        <v>10</v>
      </c>
      <c r="J53" s="99">
        <f t="shared" si="7"/>
        <v>1.6666666666666667</v>
      </c>
      <c r="K53" s="70" t="s">
        <v>17</v>
      </c>
      <c r="L53" s="70" t="s">
        <v>17</v>
      </c>
      <c r="M53" s="70" t="s">
        <v>17</v>
      </c>
      <c r="N53" s="70">
        <v>6</v>
      </c>
      <c r="O53" s="70" t="s">
        <v>17</v>
      </c>
      <c r="P53" s="70" t="s">
        <v>17</v>
      </c>
      <c r="Q53" s="70">
        <v>2</v>
      </c>
      <c r="R53" s="100">
        <v>54</v>
      </c>
      <c r="S53" s="100">
        <v>40</v>
      </c>
      <c r="T53" s="100">
        <v>38</v>
      </c>
      <c r="U53" s="100">
        <v>24</v>
      </c>
    </row>
    <row r="54" spans="1:101" ht="12.6" customHeight="1">
      <c r="A54" s="94">
        <v>7</v>
      </c>
      <c r="B54" s="103" t="s">
        <v>129</v>
      </c>
      <c r="C54" s="104" t="s">
        <v>146</v>
      </c>
      <c r="D54" s="96">
        <v>0</v>
      </c>
      <c r="E54" s="65"/>
      <c r="F54" s="66"/>
      <c r="G54" s="67"/>
      <c r="H54" s="97"/>
      <c r="I54" s="98"/>
      <c r="J54" s="99"/>
      <c r="K54" s="70" t="s">
        <v>17</v>
      </c>
      <c r="L54" s="70" t="s">
        <v>17</v>
      </c>
      <c r="M54" s="70" t="s">
        <v>17</v>
      </c>
      <c r="N54" s="70" t="s">
        <v>17</v>
      </c>
      <c r="O54" s="70" t="s">
        <v>17</v>
      </c>
      <c r="P54" s="70" t="s">
        <v>17</v>
      </c>
      <c r="Q54" s="70">
        <v>2</v>
      </c>
      <c r="R54" s="100">
        <v>0</v>
      </c>
      <c r="S54" s="100">
        <v>0</v>
      </c>
      <c r="T54" s="100">
        <v>31</v>
      </c>
      <c r="U54" s="100">
        <v>30</v>
      </c>
    </row>
    <row r="55" spans="1:101" ht="11.25" customHeight="1">
      <c r="A55" s="94">
        <v>8</v>
      </c>
      <c r="B55" s="82" t="s">
        <v>58</v>
      </c>
      <c r="C55" s="95" t="s">
        <v>164</v>
      </c>
      <c r="D55" s="96">
        <v>10</v>
      </c>
      <c r="E55" s="65">
        <v>96</v>
      </c>
      <c r="F55" s="66">
        <f t="shared" si="6"/>
        <v>9.6</v>
      </c>
      <c r="G55" s="67"/>
      <c r="H55" s="97">
        <f t="shared" si="5"/>
        <v>0</v>
      </c>
      <c r="I55" s="98">
        <v>20</v>
      </c>
      <c r="J55" s="99">
        <f t="shared" si="7"/>
        <v>2</v>
      </c>
      <c r="K55" s="70" t="s">
        <v>17</v>
      </c>
      <c r="L55" s="70" t="s">
        <v>17</v>
      </c>
      <c r="M55" s="70" t="s">
        <v>17</v>
      </c>
      <c r="N55" s="70">
        <v>10</v>
      </c>
      <c r="O55" s="70" t="s">
        <v>17</v>
      </c>
      <c r="P55" s="71" t="s">
        <v>17</v>
      </c>
      <c r="Q55" s="70">
        <v>1</v>
      </c>
      <c r="R55" s="100">
        <v>60</v>
      </c>
      <c r="S55" s="100">
        <v>43</v>
      </c>
      <c r="T55" s="100">
        <v>56</v>
      </c>
      <c r="U55" s="100">
        <v>56</v>
      </c>
    </row>
    <row r="56" spans="1:101">
      <c r="A56" s="94">
        <v>9</v>
      </c>
      <c r="B56" s="82" t="s">
        <v>128</v>
      </c>
      <c r="C56" s="95" t="s">
        <v>149</v>
      </c>
      <c r="D56" s="96">
        <v>0</v>
      </c>
      <c r="E56" s="65"/>
      <c r="F56" s="66"/>
      <c r="G56" s="67"/>
      <c r="H56" s="97"/>
      <c r="I56" s="98"/>
      <c r="J56" s="99"/>
      <c r="K56" s="70" t="s">
        <v>17</v>
      </c>
      <c r="L56" s="70" t="s">
        <v>17</v>
      </c>
      <c r="M56" s="70" t="s">
        <v>17</v>
      </c>
      <c r="N56" s="70" t="s">
        <v>17</v>
      </c>
      <c r="O56" s="70" t="s">
        <v>17</v>
      </c>
      <c r="P56" s="70" t="s">
        <v>17</v>
      </c>
      <c r="Q56" s="70">
        <v>0</v>
      </c>
      <c r="R56" s="100">
        <v>0</v>
      </c>
      <c r="S56" s="100">
        <v>0</v>
      </c>
      <c r="T56" s="73" t="s">
        <v>17</v>
      </c>
      <c r="U56" s="73" t="s">
        <v>17</v>
      </c>
    </row>
    <row r="57" spans="1:101" ht="11.25" customHeight="1">
      <c r="A57" s="94">
        <v>10</v>
      </c>
      <c r="B57" s="82" t="s">
        <v>67</v>
      </c>
      <c r="C57" s="95" t="s">
        <v>165</v>
      </c>
      <c r="D57" s="96">
        <v>5</v>
      </c>
      <c r="E57" s="65">
        <v>23</v>
      </c>
      <c r="F57" s="66">
        <f t="shared" si="6"/>
        <v>4.5999999999999996</v>
      </c>
      <c r="G57" s="67"/>
      <c r="H57" s="97">
        <f t="shared" si="5"/>
        <v>0</v>
      </c>
      <c r="I57" s="98">
        <v>7</v>
      </c>
      <c r="J57" s="99">
        <f t="shared" si="7"/>
        <v>1.4</v>
      </c>
      <c r="K57" s="70" t="s">
        <v>17</v>
      </c>
      <c r="L57" s="70" t="s">
        <v>17</v>
      </c>
      <c r="M57" s="70" t="s">
        <v>17</v>
      </c>
      <c r="N57" s="70">
        <v>5</v>
      </c>
      <c r="O57" s="70" t="s">
        <v>17</v>
      </c>
      <c r="P57" s="71" t="s">
        <v>17</v>
      </c>
      <c r="Q57" s="70">
        <v>0</v>
      </c>
      <c r="R57" s="100">
        <v>56</v>
      </c>
      <c r="S57" s="100">
        <v>48</v>
      </c>
      <c r="T57" s="73" t="s">
        <v>17</v>
      </c>
      <c r="U57" s="73" t="s">
        <v>17</v>
      </c>
    </row>
    <row r="58" spans="1:101" ht="12" customHeight="1">
      <c r="A58" s="94">
        <v>11</v>
      </c>
      <c r="B58" s="82" t="s">
        <v>66</v>
      </c>
      <c r="C58" s="95" t="s">
        <v>166</v>
      </c>
      <c r="D58" s="96">
        <v>5</v>
      </c>
      <c r="E58" s="65">
        <v>16</v>
      </c>
      <c r="F58" s="66">
        <f t="shared" si="6"/>
        <v>3.2</v>
      </c>
      <c r="G58" s="67"/>
      <c r="H58" s="97">
        <f t="shared" si="5"/>
        <v>0</v>
      </c>
      <c r="I58" s="98">
        <v>5</v>
      </c>
      <c r="J58" s="99">
        <f t="shared" si="7"/>
        <v>1</v>
      </c>
      <c r="K58" s="70" t="s">
        <v>17</v>
      </c>
      <c r="L58" s="70" t="s">
        <v>17</v>
      </c>
      <c r="M58" s="70" t="s">
        <v>17</v>
      </c>
      <c r="N58" s="70">
        <v>5</v>
      </c>
      <c r="O58" s="70" t="s">
        <v>17</v>
      </c>
      <c r="P58" s="71" t="s">
        <v>17</v>
      </c>
      <c r="Q58" s="70">
        <v>1</v>
      </c>
      <c r="R58" s="100">
        <v>67</v>
      </c>
      <c r="S58" s="100">
        <v>32</v>
      </c>
      <c r="T58" s="100">
        <v>26</v>
      </c>
      <c r="U58" s="100">
        <v>26</v>
      </c>
    </row>
    <row r="59" spans="1:101" ht="12.6" customHeight="1">
      <c r="A59" s="94">
        <v>12</v>
      </c>
      <c r="B59" s="82" t="s">
        <v>22</v>
      </c>
      <c r="C59" s="95" t="s">
        <v>155</v>
      </c>
      <c r="D59" s="96">
        <v>5</v>
      </c>
      <c r="E59" s="65">
        <v>23</v>
      </c>
      <c r="F59" s="66">
        <f t="shared" si="6"/>
        <v>4.5999999999999996</v>
      </c>
      <c r="G59" s="67"/>
      <c r="H59" s="97">
        <f t="shared" si="5"/>
        <v>0</v>
      </c>
      <c r="I59" s="98">
        <v>7</v>
      </c>
      <c r="J59" s="99">
        <f t="shared" si="7"/>
        <v>1.4</v>
      </c>
      <c r="K59" s="70"/>
      <c r="L59" s="70" t="s">
        <v>17</v>
      </c>
      <c r="M59" s="70" t="s">
        <v>17</v>
      </c>
      <c r="N59" s="70">
        <v>5</v>
      </c>
      <c r="O59" s="70" t="s">
        <v>17</v>
      </c>
      <c r="P59" s="71" t="s">
        <v>17</v>
      </c>
      <c r="Q59" s="70">
        <v>0</v>
      </c>
      <c r="R59" s="100">
        <v>40</v>
      </c>
      <c r="S59" s="100">
        <v>36</v>
      </c>
      <c r="T59" s="73" t="s">
        <v>17</v>
      </c>
      <c r="U59" s="73" t="s">
        <v>17</v>
      </c>
    </row>
    <row r="60" spans="1:101" ht="11.25" customHeight="1">
      <c r="A60" s="94">
        <v>13</v>
      </c>
      <c r="B60" s="82" t="s">
        <v>23</v>
      </c>
      <c r="C60" s="95" t="s">
        <v>47</v>
      </c>
      <c r="D60" s="96">
        <v>5</v>
      </c>
      <c r="E60" s="65">
        <v>35</v>
      </c>
      <c r="F60" s="66">
        <f t="shared" si="6"/>
        <v>7</v>
      </c>
      <c r="G60" s="67"/>
      <c r="H60" s="97">
        <f t="shared" si="5"/>
        <v>0</v>
      </c>
      <c r="I60" s="98">
        <v>8</v>
      </c>
      <c r="J60" s="99">
        <f t="shared" si="7"/>
        <v>1.6</v>
      </c>
      <c r="K60" s="70">
        <v>5</v>
      </c>
      <c r="L60" s="70" t="s">
        <v>17</v>
      </c>
      <c r="M60" s="70" t="s">
        <v>17</v>
      </c>
      <c r="N60" s="70" t="s">
        <v>17</v>
      </c>
      <c r="O60" s="70" t="s">
        <v>17</v>
      </c>
      <c r="P60" s="71" t="s">
        <v>17</v>
      </c>
      <c r="Q60" s="70">
        <v>2</v>
      </c>
      <c r="R60" s="100">
        <v>47</v>
      </c>
      <c r="S60" s="100">
        <v>27</v>
      </c>
      <c r="T60" s="100">
        <v>25</v>
      </c>
      <c r="U60" s="100">
        <v>25</v>
      </c>
    </row>
    <row r="61" spans="1:101" s="7" customFormat="1" ht="11.25" customHeight="1">
      <c r="A61" s="94">
        <v>14</v>
      </c>
      <c r="B61" s="82" t="s">
        <v>23</v>
      </c>
      <c r="C61" s="95" t="s">
        <v>56</v>
      </c>
      <c r="D61" s="96">
        <v>4</v>
      </c>
      <c r="E61" s="65">
        <v>14</v>
      </c>
      <c r="F61" s="66">
        <f t="shared" si="6"/>
        <v>3.5</v>
      </c>
      <c r="G61" s="67"/>
      <c r="H61" s="97">
        <f t="shared" si="5"/>
        <v>0</v>
      </c>
      <c r="I61" s="105">
        <v>5</v>
      </c>
      <c r="J61" s="99">
        <f t="shared" si="7"/>
        <v>1.25</v>
      </c>
      <c r="K61" s="70" t="s">
        <v>17</v>
      </c>
      <c r="L61" s="70" t="s">
        <v>17</v>
      </c>
      <c r="M61" s="70" t="s">
        <v>17</v>
      </c>
      <c r="N61" s="70">
        <v>4</v>
      </c>
      <c r="O61" s="70" t="s">
        <v>17</v>
      </c>
      <c r="P61" s="71" t="s">
        <v>17</v>
      </c>
      <c r="Q61" s="70">
        <v>0</v>
      </c>
      <c r="R61" s="106">
        <v>44</v>
      </c>
      <c r="S61" s="106">
        <v>27</v>
      </c>
      <c r="T61" s="73" t="s">
        <v>17</v>
      </c>
      <c r="U61" s="73" t="s">
        <v>17</v>
      </c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</row>
    <row r="62" spans="1:101" s="7" customFormat="1" ht="11.25" customHeight="1">
      <c r="A62" s="94">
        <v>15</v>
      </c>
      <c r="B62" s="82" t="s">
        <v>23</v>
      </c>
      <c r="C62" s="95" t="s">
        <v>37</v>
      </c>
      <c r="D62" s="96">
        <v>6</v>
      </c>
      <c r="E62" s="65">
        <v>15</v>
      </c>
      <c r="F62" s="66">
        <f t="shared" si="6"/>
        <v>2.5</v>
      </c>
      <c r="G62" s="67"/>
      <c r="H62" s="97">
        <f t="shared" si="5"/>
        <v>0</v>
      </c>
      <c r="I62" s="105">
        <v>8</v>
      </c>
      <c r="J62" s="99">
        <f t="shared" si="7"/>
        <v>1.3333333333333333</v>
      </c>
      <c r="K62" s="70">
        <v>6</v>
      </c>
      <c r="L62" s="70" t="s">
        <v>17</v>
      </c>
      <c r="M62" s="70" t="s">
        <v>17</v>
      </c>
      <c r="N62" s="70" t="s">
        <v>17</v>
      </c>
      <c r="O62" s="70" t="s">
        <v>17</v>
      </c>
      <c r="P62" s="71" t="s">
        <v>17</v>
      </c>
      <c r="Q62" s="70">
        <v>0</v>
      </c>
      <c r="R62" s="106">
        <v>63</v>
      </c>
      <c r="S62" s="106">
        <v>31</v>
      </c>
      <c r="T62" s="73" t="s">
        <v>17</v>
      </c>
      <c r="U62" s="73" t="s">
        <v>17</v>
      </c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</row>
    <row r="63" spans="1:101" s="7" customFormat="1" ht="11.25" customHeight="1">
      <c r="A63" s="94">
        <v>16</v>
      </c>
      <c r="B63" s="82" t="s">
        <v>23</v>
      </c>
      <c r="C63" s="95" t="s">
        <v>61</v>
      </c>
      <c r="D63" s="96">
        <v>3</v>
      </c>
      <c r="E63" s="65">
        <v>10</v>
      </c>
      <c r="F63" s="66">
        <f t="shared" si="6"/>
        <v>3.3333333333333335</v>
      </c>
      <c r="G63" s="67"/>
      <c r="H63" s="97">
        <f t="shared" si="5"/>
        <v>0</v>
      </c>
      <c r="I63" s="105">
        <v>3</v>
      </c>
      <c r="J63" s="99">
        <f t="shared" si="7"/>
        <v>1</v>
      </c>
      <c r="K63" s="70"/>
      <c r="L63" s="70" t="s">
        <v>17</v>
      </c>
      <c r="M63" s="70" t="s">
        <v>17</v>
      </c>
      <c r="N63" s="70">
        <v>3</v>
      </c>
      <c r="O63" s="70" t="s">
        <v>17</v>
      </c>
      <c r="P63" s="71" t="s">
        <v>17</v>
      </c>
      <c r="Q63" s="70">
        <v>0</v>
      </c>
      <c r="R63" s="106">
        <v>48</v>
      </c>
      <c r="S63" s="106">
        <v>41</v>
      </c>
      <c r="T63" s="73" t="s">
        <v>17</v>
      </c>
      <c r="U63" s="73" t="s">
        <v>17</v>
      </c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</row>
    <row r="64" spans="1:101" s="7" customFormat="1" ht="11.25" customHeight="1">
      <c r="A64" s="94">
        <v>17</v>
      </c>
      <c r="B64" s="82" t="s">
        <v>23</v>
      </c>
      <c r="C64" s="95" t="s">
        <v>57</v>
      </c>
      <c r="D64" s="96">
        <v>5</v>
      </c>
      <c r="E64" s="65">
        <v>36</v>
      </c>
      <c r="F64" s="66">
        <f t="shared" si="6"/>
        <v>7.2</v>
      </c>
      <c r="G64" s="67"/>
      <c r="H64" s="97">
        <f t="shared" si="5"/>
        <v>0</v>
      </c>
      <c r="I64" s="105">
        <v>8</v>
      </c>
      <c r="J64" s="99">
        <f t="shared" si="7"/>
        <v>1.6</v>
      </c>
      <c r="K64" s="70" t="s">
        <v>17</v>
      </c>
      <c r="L64" s="70" t="s">
        <v>17</v>
      </c>
      <c r="M64" s="70" t="s">
        <v>17</v>
      </c>
      <c r="N64" s="70">
        <v>5</v>
      </c>
      <c r="O64" s="70" t="s">
        <v>17</v>
      </c>
      <c r="P64" s="71" t="s">
        <v>17</v>
      </c>
      <c r="Q64" s="70">
        <v>0</v>
      </c>
      <c r="R64" s="106">
        <v>57</v>
      </c>
      <c r="S64" s="106">
        <v>32</v>
      </c>
      <c r="T64" s="73" t="s">
        <v>17</v>
      </c>
      <c r="U64" s="73" t="s">
        <v>17</v>
      </c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</row>
    <row r="65" spans="1:101" s="7" customFormat="1" ht="11.25" customHeight="1">
      <c r="A65" s="94">
        <v>18</v>
      </c>
      <c r="B65" s="82" t="s">
        <v>23</v>
      </c>
      <c r="C65" s="95" t="s">
        <v>38</v>
      </c>
      <c r="D65" s="96">
        <v>4</v>
      </c>
      <c r="E65" s="65">
        <v>9</v>
      </c>
      <c r="F65" s="66">
        <f t="shared" si="6"/>
        <v>2.25</v>
      </c>
      <c r="G65" s="67"/>
      <c r="H65" s="97">
        <f t="shared" si="5"/>
        <v>0</v>
      </c>
      <c r="I65" s="105">
        <v>6</v>
      </c>
      <c r="J65" s="99">
        <f t="shared" si="7"/>
        <v>1.5</v>
      </c>
      <c r="K65" s="70" t="s">
        <v>17</v>
      </c>
      <c r="L65" s="70" t="s">
        <v>17</v>
      </c>
      <c r="M65" s="70" t="s">
        <v>17</v>
      </c>
      <c r="N65" s="70">
        <v>4</v>
      </c>
      <c r="O65" s="70" t="s">
        <v>17</v>
      </c>
      <c r="P65" s="71" t="s">
        <v>17</v>
      </c>
      <c r="Q65" s="70">
        <v>0</v>
      </c>
      <c r="R65" s="106">
        <v>55</v>
      </c>
      <c r="S65" s="106">
        <v>46</v>
      </c>
      <c r="T65" s="73" t="s">
        <v>17</v>
      </c>
      <c r="U65" s="73" t="s">
        <v>17</v>
      </c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</row>
    <row r="66" spans="1:101" s="7" customFormat="1" ht="11.25" customHeight="1">
      <c r="A66" s="94">
        <v>19</v>
      </c>
      <c r="B66" s="82" t="s">
        <v>23</v>
      </c>
      <c r="C66" s="95" t="s">
        <v>39</v>
      </c>
      <c r="D66" s="96">
        <v>3</v>
      </c>
      <c r="E66" s="65">
        <v>8</v>
      </c>
      <c r="F66" s="66">
        <f t="shared" si="6"/>
        <v>2.6666666666666665</v>
      </c>
      <c r="G66" s="67"/>
      <c r="H66" s="97">
        <f t="shared" si="5"/>
        <v>0</v>
      </c>
      <c r="I66" s="105">
        <v>4</v>
      </c>
      <c r="J66" s="99">
        <f t="shared" si="7"/>
        <v>1.3333333333333333</v>
      </c>
      <c r="K66" s="70" t="s">
        <v>17</v>
      </c>
      <c r="L66" s="70" t="s">
        <v>17</v>
      </c>
      <c r="M66" s="70" t="s">
        <v>17</v>
      </c>
      <c r="N66" s="70">
        <v>3</v>
      </c>
      <c r="O66" s="70" t="s">
        <v>17</v>
      </c>
      <c r="P66" s="71" t="s">
        <v>17</v>
      </c>
      <c r="Q66" s="70">
        <v>0</v>
      </c>
      <c r="R66" s="106">
        <v>57</v>
      </c>
      <c r="S66" s="106">
        <v>30</v>
      </c>
      <c r="T66" s="73" t="s">
        <v>17</v>
      </c>
      <c r="U66" s="73" t="s">
        <v>17</v>
      </c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</row>
    <row r="67" spans="1:101" s="7" customFormat="1" ht="11.25" customHeight="1">
      <c r="A67" s="94">
        <v>20</v>
      </c>
      <c r="B67" s="82" t="s">
        <v>23</v>
      </c>
      <c r="C67" s="95" t="s">
        <v>83</v>
      </c>
      <c r="D67" s="96">
        <v>4</v>
      </c>
      <c r="E67" s="65">
        <v>12</v>
      </c>
      <c r="F67" s="66">
        <f t="shared" si="6"/>
        <v>3</v>
      </c>
      <c r="G67" s="67"/>
      <c r="H67" s="97">
        <f t="shared" si="5"/>
        <v>0</v>
      </c>
      <c r="I67" s="105">
        <v>5</v>
      </c>
      <c r="J67" s="99">
        <f t="shared" si="7"/>
        <v>1.25</v>
      </c>
      <c r="K67" s="70" t="s">
        <v>17</v>
      </c>
      <c r="L67" s="70" t="s">
        <v>17</v>
      </c>
      <c r="M67" s="70" t="s">
        <v>17</v>
      </c>
      <c r="N67" s="70">
        <v>4</v>
      </c>
      <c r="O67" s="70" t="s">
        <v>17</v>
      </c>
      <c r="P67" s="71" t="s">
        <v>17</v>
      </c>
      <c r="Q67" s="70">
        <v>1</v>
      </c>
      <c r="R67" s="106">
        <v>39</v>
      </c>
      <c r="S67" s="106">
        <v>32</v>
      </c>
      <c r="T67" s="106">
        <v>31</v>
      </c>
      <c r="U67" s="106">
        <v>31</v>
      </c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</row>
    <row r="68" spans="1:101" s="7" customFormat="1" ht="11.25" customHeight="1">
      <c r="A68" s="94">
        <v>21</v>
      </c>
      <c r="B68" s="82" t="s">
        <v>23</v>
      </c>
      <c r="C68" s="95" t="s">
        <v>40</v>
      </c>
      <c r="D68" s="96">
        <v>9</v>
      </c>
      <c r="E68" s="65">
        <v>69</v>
      </c>
      <c r="F68" s="66">
        <f t="shared" si="6"/>
        <v>7.666666666666667</v>
      </c>
      <c r="G68" s="67"/>
      <c r="H68" s="97">
        <f t="shared" si="5"/>
        <v>0</v>
      </c>
      <c r="I68" s="105">
        <v>24</v>
      </c>
      <c r="J68" s="99">
        <f t="shared" si="7"/>
        <v>2.6666666666666665</v>
      </c>
      <c r="K68" s="70">
        <v>9</v>
      </c>
      <c r="L68" s="70" t="s">
        <v>17</v>
      </c>
      <c r="M68" s="70" t="s">
        <v>17</v>
      </c>
      <c r="N68" s="70" t="s">
        <v>17</v>
      </c>
      <c r="O68" s="70" t="s">
        <v>17</v>
      </c>
      <c r="P68" s="71" t="s">
        <v>17</v>
      </c>
      <c r="Q68" s="70">
        <v>0</v>
      </c>
      <c r="R68" s="106">
        <v>60</v>
      </c>
      <c r="S68" s="106">
        <v>35</v>
      </c>
      <c r="T68" s="73" t="s">
        <v>17</v>
      </c>
      <c r="U68" s="73" t="s">
        <v>17</v>
      </c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</row>
    <row r="69" spans="1:101" s="7" customFormat="1" ht="22.2" customHeight="1">
      <c r="A69" s="94">
        <v>22</v>
      </c>
      <c r="B69" s="82" t="s">
        <v>23</v>
      </c>
      <c r="C69" s="95" t="s">
        <v>91</v>
      </c>
      <c r="D69" s="96">
        <v>5</v>
      </c>
      <c r="E69" s="65">
        <v>6</v>
      </c>
      <c r="F69" s="66">
        <f t="shared" si="6"/>
        <v>1.2</v>
      </c>
      <c r="G69" s="67"/>
      <c r="H69" s="97">
        <f t="shared" si="5"/>
        <v>0</v>
      </c>
      <c r="I69" s="105">
        <v>6</v>
      </c>
      <c r="J69" s="99">
        <f t="shared" si="7"/>
        <v>1.2</v>
      </c>
      <c r="K69" s="70">
        <v>5</v>
      </c>
      <c r="L69" s="70" t="s">
        <v>17</v>
      </c>
      <c r="M69" s="70" t="s">
        <v>17</v>
      </c>
      <c r="N69" s="70" t="s">
        <v>17</v>
      </c>
      <c r="O69" s="70" t="s">
        <v>17</v>
      </c>
      <c r="P69" s="71" t="s">
        <v>17</v>
      </c>
      <c r="Q69" s="70">
        <v>0</v>
      </c>
      <c r="R69" s="106">
        <v>50</v>
      </c>
      <c r="S69" s="106">
        <v>48</v>
      </c>
      <c r="T69" s="73" t="s">
        <v>17</v>
      </c>
      <c r="U69" s="73" t="s">
        <v>17</v>
      </c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</row>
    <row r="70" spans="1:101" s="7" customFormat="1" ht="11.25" customHeight="1">
      <c r="A70" s="94">
        <v>23</v>
      </c>
      <c r="B70" s="82" t="s">
        <v>23</v>
      </c>
      <c r="C70" s="95" t="s">
        <v>126</v>
      </c>
      <c r="D70" s="96">
        <v>3</v>
      </c>
      <c r="E70" s="65">
        <v>8</v>
      </c>
      <c r="F70" s="66">
        <f t="shared" si="6"/>
        <v>2.6666666666666665</v>
      </c>
      <c r="G70" s="67"/>
      <c r="H70" s="97">
        <f t="shared" si="5"/>
        <v>0</v>
      </c>
      <c r="I70" s="105">
        <v>3</v>
      </c>
      <c r="J70" s="99">
        <f t="shared" si="7"/>
        <v>1</v>
      </c>
      <c r="K70" s="70" t="s">
        <v>17</v>
      </c>
      <c r="L70" s="70" t="s">
        <v>17</v>
      </c>
      <c r="M70" s="70" t="s">
        <v>17</v>
      </c>
      <c r="N70" s="70">
        <v>3</v>
      </c>
      <c r="O70" s="70" t="s">
        <v>17</v>
      </c>
      <c r="P70" s="71" t="s">
        <v>17</v>
      </c>
      <c r="Q70" s="70">
        <v>0</v>
      </c>
      <c r="R70" s="106">
        <v>41</v>
      </c>
      <c r="S70" s="78">
        <v>26</v>
      </c>
      <c r="T70" s="73" t="s">
        <v>17</v>
      </c>
      <c r="U70" s="73" t="s">
        <v>17</v>
      </c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</row>
    <row r="71" spans="1:101" s="7" customFormat="1" ht="21.6" customHeight="1">
      <c r="A71" s="94">
        <v>24</v>
      </c>
      <c r="B71" s="82" t="s">
        <v>23</v>
      </c>
      <c r="C71" s="95" t="s">
        <v>49</v>
      </c>
      <c r="D71" s="96">
        <v>3</v>
      </c>
      <c r="E71" s="65">
        <v>10</v>
      </c>
      <c r="F71" s="66">
        <f t="shared" si="6"/>
        <v>3.3333333333333335</v>
      </c>
      <c r="G71" s="67"/>
      <c r="H71" s="97">
        <f t="shared" si="5"/>
        <v>0</v>
      </c>
      <c r="I71" s="105">
        <v>3</v>
      </c>
      <c r="J71" s="99">
        <f t="shared" si="7"/>
        <v>1</v>
      </c>
      <c r="K71" s="70" t="s">
        <v>17</v>
      </c>
      <c r="L71" s="70" t="s">
        <v>17</v>
      </c>
      <c r="M71" s="70" t="s">
        <v>17</v>
      </c>
      <c r="N71" s="70">
        <v>3</v>
      </c>
      <c r="O71" s="70" t="s">
        <v>17</v>
      </c>
      <c r="P71" s="71" t="s">
        <v>17</v>
      </c>
      <c r="Q71" s="70">
        <v>0</v>
      </c>
      <c r="R71" s="106">
        <v>42</v>
      </c>
      <c r="S71" s="78">
        <v>33</v>
      </c>
      <c r="T71" s="73" t="s">
        <v>17</v>
      </c>
      <c r="U71" s="73" t="s">
        <v>17</v>
      </c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</row>
    <row r="72" spans="1:101" s="7" customFormat="1" ht="20.399999999999999" customHeight="1">
      <c r="A72" s="94">
        <v>25</v>
      </c>
      <c r="B72" s="82" t="s">
        <v>23</v>
      </c>
      <c r="C72" s="95" t="s">
        <v>50</v>
      </c>
      <c r="D72" s="96">
        <v>5</v>
      </c>
      <c r="E72" s="65">
        <v>15</v>
      </c>
      <c r="F72" s="66">
        <f t="shared" si="6"/>
        <v>3</v>
      </c>
      <c r="G72" s="67"/>
      <c r="H72" s="97">
        <f t="shared" si="5"/>
        <v>0</v>
      </c>
      <c r="I72" s="105">
        <v>5</v>
      </c>
      <c r="J72" s="99">
        <f t="shared" si="7"/>
        <v>1</v>
      </c>
      <c r="K72" s="70">
        <v>5</v>
      </c>
      <c r="L72" s="70" t="s">
        <v>17</v>
      </c>
      <c r="M72" s="70" t="s">
        <v>17</v>
      </c>
      <c r="N72" s="70" t="s">
        <v>17</v>
      </c>
      <c r="O72" s="70" t="s">
        <v>17</v>
      </c>
      <c r="P72" s="71" t="s">
        <v>17</v>
      </c>
      <c r="Q72" s="70">
        <v>0</v>
      </c>
      <c r="R72" s="106">
        <v>54</v>
      </c>
      <c r="S72" s="78">
        <v>46</v>
      </c>
      <c r="T72" s="73" t="s">
        <v>17</v>
      </c>
      <c r="U72" s="73" t="s">
        <v>17</v>
      </c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</row>
    <row r="73" spans="1:101" s="7" customFormat="1" ht="19.2" customHeight="1">
      <c r="A73" s="94">
        <v>26</v>
      </c>
      <c r="B73" s="82" t="s">
        <v>23</v>
      </c>
      <c r="C73" s="95" t="s">
        <v>41</v>
      </c>
      <c r="D73" s="96">
        <v>12</v>
      </c>
      <c r="E73" s="65">
        <v>78</v>
      </c>
      <c r="F73" s="66">
        <f t="shared" si="6"/>
        <v>6.5</v>
      </c>
      <c r="G73" s="67"/>
      <c r="H73" s="97">
        <f t="shared" si="5"/>
        <v>0</v>
      </c>
      <c r="I73" s="105">
        <v>18</v>
      </c>
      <c r="J73" s="99">
        <f t="shared" si="7"/>
        <v>1.5</v>
      </c>
      <c r="K73" s="70">
        <v>10</v>
      </c>
      <c r="L73" s="70" t="s">
        <v>17</v>
      </c>
      <c r="M73" s="70" t="s">
        <v>17</v>
      </c>
      <c r="N73" s="70">
        <v>2</v>
      </c>
      <c r="O73" s="70" t="s">
        <v>17</v>
      </c>
      <c r="P73" s="71" t="s">
        <v>17</v>
      </c>
      <c r="Q73" s="70">
        <v>2</v>
      </c>
      <c r="R73" s="106">
        <v>56</v>
      </c>
      <c r="S73" s="106">
        <v>41</v>
      </c>
      <c r="T73" s="106">
        <v>37</v>
      </c>
      <c r="U73" s="106">
        <v>32</v>
      </c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</row>
    <row r="74" spans="1:101" s="7" customFormat="1" ht="11.25" customHeight="1">
      <c r="A74" s="94">
        <v>27</v>
      </c>
      <c r="B74" s="82" t="s">
        <v>23</v>
      </c>
      <c r="C74" s="95" t="s">
        <v>62</v>
      </c>
      <c r="D74" s="96">
        <v>3</v>
      </c>
      <c r="E74" s="65">
        <v>3</v>
      </c>
      <c r="F74" s="66">
        <f t="shared" si="6"/>
        <v>1</v>
      </c>
      <c r="G74" s="67"/>
      <c r="H74" s="97">
        <f t="shared" si="5"/>
        <v>0</v>
      </c>
      <c r="I74" s="80">
        <v>3</v>
      </c>
      <c r="J74" s="99">
        <f t="shared" si="7"/>
        <v>1</v>
      </c>
      <c r="K74" s="70" t="s">
        <v>17</v>
      </c>
      <c r="L74" s="70" t="s">
        <v>17</v>
      </c>
      <c r="M74" s="70" t="s">
        <v>17</v>
      </c>
      <c r="N74" s="70">
        <v>3</v>
      </c>
      <c r="O74" s="70" t="s">
        <v>17</v>
      </c>
      <c r="P74" s="71" t="s">
        <v>17</v>
      </c>
      <c r="Q74" s="70">
        <v>0</v>
      </c>
      <c r="R74" s="106">
        <v>45</v>
      </c>
      <c r="S74" s="106">
        <v>37</v>
      </c>
      <c r="T74" s="73" t="s">
        <v>17</v>
      </c>
      <c r="U74" s="73" t="s">
        <v>17</v>
      </c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</row>
    <row r="75" spans="1:101" s="7" customFormat="1" ht="21.6" customHeight="1">
      <c r="A75" s="94">
        <v>28</v>
      </c>
      <c r="B75" s="82" t="s">
        <v>24</v>
      </c>
      <c r="C75" s="95" t="s">
        <v>42</v>
      </c>
      <c r="D75" s="96">
        <v>9</v>
      </c>
      <c r="E75" s="65">
        <v>64</v>
      </c>
      <c r="F75" s="66">
        <f t="shared" si="6"/>
        <v>7.1111111111111107</v>
      </c>
      <c r="G75" s="67"/>
      <c r="H75" s="97">
        <f t="shared" si="5"/>
        <v>0</v>
      </c>
      <c r="I75" s="105">
        <v>14</v>
      </c>
      <c r="J75" s="99">
        <f t="shared" si="7"/>
        <v>1.5555555555555556</v>
      </c>
      <c r="K75" s="70" t="s">
        <v>17</v>
      </c>
      <c r="L75" s="70" t="s">
        <v>17</v>
      </c>
      <c r="M75" s="70" t="s">
        <v>17</v>
      </c>
      <c r="N75" s="70">
        <v>9</v>
      </c>
      <c r="O75" s="70" t="s">
        <v>17</v>
      </c>
      <c r="P75" s="71" t="s">
        <v>17</v>
      </c>
      <c r="Q75" s="70">
        <v>0</v>
      </c>
      <c r="R75" s="106">
        <v>55</v>
      </c>
      <c r="S75" s="106">
        <v>39</v>
      </c>
      <c r="T75" s="73" t="s">
        <v>17</v>
      </c>
      <c r="U75" s="73" t="s">
        <v>17</v>
      </c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</row>
    <row r="76" spans="1:101" ht="20.399999999999999" customHeight="1">
      <c r="A76" s="94">
        <v>29</v>
      </c>
      <c r="B76" s="82" t="s">
        <v>46</v>
      </c>
      <c r="C76" s="95" t="s">
        <v>171</v>
      </c>
      <c r="D76" s="96">
        <v>5</v>
      </c>
      <c r="E76" s="65">
        <v>23</v>
      </c>
      <c r="F76" s="66">
        <f t="shared" si="6"/>
        <v>4.5999999999999996</v>
      </c>
      <c r="G76" s="67"/>
      <c r="H76" s="97">
        <f t="shared" si="5"/>
        <v>0</v>
      </c>
      <c r="I76" s="98">
        <v>5</v>
      </c>
      <c r="J76" s="99">
        <f t="shared" si="7"/>
        <v>1</v>
      </c>
      <c r="K76" s="70" t="s">
        <v>17</v>
      </c>
      <c r="L76" s="70" t="s">
        <v>17</v>
      </c>
      <c r="M76" s="70" t="s">
        <v>17</v>
      </c>
      <c r="N76" s="70">
        <v>5</v>
      </c>
      <c r="O76" s="70" t="s">
        <v>17</v>
      </c>
      <c r="P76" s="71" t="s">
        <v>17</v>
      </c>
      <c r="Q76" s="70">
        <v>0</v>
      </c>
      <c r="R76" s="100">
        <v>55</v>
      </c>
      <c r="S76" s="100">
        <v>39</v>
      </c>
      <c r="T76" s="73" t="s">
        <v>17</v>
      </c>
      <c r="U76" s="73" t="s">
        <v>17</v>
      </c>
    </row>
    <row r="77" spans="1:101" ht="20.399999999999999">
      <c r="A77" s="94">
        <v>30</v>
      </c>
      <c r="B77" s="82" t="s">
        <v>124</v>
      </c>
      <c r="C77" s="95" t="s">
        <v>125</v>
      </c>
      <c r="D77" s="96">
        <v>5</v>
      </c>
      <c r="E77" s="65">
        <v>16</v>
      </c>
      <c r="F77" s="66">
        <f t="shared" si="6"/>
        <v>3.2</v>
      </c>
      <c r="G77" s="67"/>
      <c r="H77" s="97"/>
      <c r="I77" s="98">
        <v>5</v>
      </c>
      <c r="J77" s="99">
        <f t="shared" si="7"/>
        <v>1</v>
      </c>
      <c r="K77" s="70">
        <v>5</v>
      </c>
      <c r="L77" s="70" t="s">
        <v>17</v>
      </c>
      <c r="M77" s="70" t="s">
        <v>17</v>
      </c>
      <c r="N77" s="70" t="s">
        <v>17</v>
      </c>
      <c r="O77" s="70" t="s">
        <v>17</v>
      </c>
      <c r="P77" s="70" t="s">
        <v>17</v>
      </c>
      <c r="Q77" s="70">
        <v>1</v>
      </c>
      <c r="R77" s="100">
        <v>51</v>
      </c>
      <c r="S77" s="100">
        <v>39</v>
      </c>
      <c r="T77" s="100">
        <v>33</v>
      </c>
      <c r="U77" s="100">
        <v>33</v>
      </c>
    </row>
    <row r="78" spans="1:101" ht="11.25" customHeight="1">
      <c r="A78" s="94">
        <v>31</v>
      </c>
      <c r="B78" s="82" t="s">
        <v>25</v>
      </c>
      <c r="C78" s="95" t="s">
        <v>159</v>
      </c>
      <c r="D78" s="96">
        <v>15</v>
      </c>
      <c r="E78" s="65">
        <v>86</v>
      </c>
      <c r="F78" s="66">
        <f t="shared" si="6"/>
        <v>5.7333333333333334</v>
      </c>
      <c r="G78" s="67"/>
      <c r="H78" s="97">
        <f t="shared" si="5"/>
        <v>0</v>
      </c>
      <c r="I78" s="98">
        <v>22</v>
      </c>
      <c r="J78" s="99">
        <f t="shared" si="7"/>
        <v>1.4666666666666666</v>
      </c>
      <c r="K78" s="70">
        <v>5</v>
      </c>
      <c r="L78" s="70" t="s">
        <v>17</v>
      </c>
      <c r="M78" s="70" t="s">
        <v>17</v>
      </c>
      <c r="N78" s="70">
        <v>10</v>
      </c>
      <c r="O78" s="70" t="s">
        <v>17</v>
      </c>
      <c r="P78" s="71" t="s">
        <v>17</v>
      </c>
      <c r="Q78" s="70">
        <v>2</v>
      </c>
      <c r="R78" s="100">
        <v>62</v>
      </c>
      <c r="S78" s="100">
        <v>35</v>
      </c>
      <c r="T78" s="100">
        <v>32</v>
      </c>
      <c r="U78" s="100">
        <v>28</v>
      </c>
    </row>
    <row r="79" spans="1:101" ht="11.25" customHeight="1">
      <c r="A79" s="94">
        <v>32</v>
      </c>
      <c r="B79" s="82" t="s">
        <v>26</v>
      </c>
      <c r="C79" s="95" t="s">
        <v>167</v>
      </c>
      <c r="D79" s="96">
        <v>5</v>
      </c>
      <c r="E79" s="65">
        <v>19</v>
      </c>
      <c r="F79" s="66">
        <f t="shared" si="6"/>
        <v>3.8</v>
      </c>
      <c r="G79" s="67"/>
      <c r="H79" s="97">
        <f t="shared" si="5"/>
        <v>0</v>
      </c>
      <c r="I79" s="98">
        <v>7</v>
      </c>
      <c r="J79" s="99">
        <f t="shared" si="7"/>
        <v>1.4</v>
      </c>
      <c r="K79" s="70"/>
      <c r="L79" s="70" t="s">
        <v>17</v>
      </c>
      <c r="M79" s="70" t="s">
        <v>17</v>
      </c>
      <c r="N79" s="70">
        <v>5</v>
      </c>
      <c r="O79" s="70" t="s">
        <v>17</v>
      </c>
      <c r="P79" s="71" t="s">
        <v>17</v>
      </c>
      <c r="Q79" s="70">
        <v>0</v>
      </c>
      <c r="R79" s="100">
        <v>38</v>
      </c>
      <c r="S79" s="100">
        <v>26</v>
      </c>
      <c r="T79" s="73" t="s">
        <v>17</v>
      </c>
      <c r="U79" s="73" t="s">
        <v>17</v>
      </c>
    </row>
    <row r="80" spans="1:101" ht="11.25" customHeight="1">
      <c r="A80" s="94">
        <v>33</v>
      </c>
      <c r="B80" s="82" t="s">
        <v>27</v>
      </c>
      <c r="C80" s="107" t="s">
        <v>168</v>
      </c>
      <c r="D80" s="96">
        <v>4</v>
      </c>
      <c r="E80" s="65">
        <v>14</v>
      </c>
      <c r="F80" s="66">
        <f t="shared" si="6"/>
        <v>3.5</v>
      </c>
      <c r="G80" s="67"/>
      <c r="H80" s="97">
        <f t="shared" si="5"/>
        <v>0</v>
      </c>
      <c r="I80" s="98">
        <v>4</v>
      </c>
      <c r="J80" s="99">
        <f t="shared" si="7"/>
        <v>1</v>
      </c>
      <c r="K80" s="70">
        <v>4</v>
      </c>
      <c r="L80" s="70" t="s">
        <v>17</v>
      </c>
      <c r="M80" s="70" t="s">
        <v>17</v>
      </c>
      <c r="N80" s="70" t="s">
        <v>17</v>
      </c>
      <c r="O80" s="70" t="s">
        <v>17</v>
      </c>
      <c r="P80" s="71" t="s">
        <v>17</v>
      </c>
      <c r="Q80" s="70">
        <v>0</v>
      </c>
      <c r="R80" s="100">
        <v>34</v>
      </c>
      <c r="S80" s="100">
        <v>27</v>
      </c>
      <c r="T80" s="73" t="s">
        <v>17</v>
      </c>
      <c r="U80" s="73" t="s">
        <v>17</v>
      </c>
    </row>
    <row r="81" spans="1:101">
      <c r="A81" s="108" t="s">
        <v>8</v>
      </c>
      <c r="B81" s="109"/>
      <c r="C81" s="110"/>
      <c r="D81" s="85">
        <f>SUM(D48:D80)</f>
        <v>233</v>
      </c>
      <c r="E81" s="85">
        <f>SUM(E48:E80)</f>
        <v>1056</v>
      </c>
      <c r="F81" s="87">
        <f t="shared" si="6"/>
        <v>4.5321888412017168</v>
      </c>
      <c r="G81" s="111">
        <f>SUM(G48:G80)</f>
        <v>0</v>
      </c>
      <c r="H81" s="112">
        <f t="shared" si="5"/>
        <v>0</v>
      </c>
      <c r="I81" s="113">
        <f>SUM(I48:I80)</f>
        <v>320</v>
      </c>
      <c r="J81" s="114">
        <f t="shared" si="7"/>
        <v>1.3733905579399142</v>
      </c>
      <c r="K81" s="115">
        <f>SUM(K48:K80)</f>
        <v>115</v>
      </c>
      <c r="L81" s="115">
        <v>0</v>
      </c>
      <c r="M81" s="115">
        <f>SUM(M48:M80)</f>
        <v>0</v>
      </c>
      <c r="N81" s="115">
        <f>SUM(N48:N80)</f>
        <v>118</v>
      </c>
      <c r="O81" s="115">
        <v>0</v>
      </c>
      <c r="P81" s="116">
        <f>SUM(P48:P80)</f>
        <v>0</v>
      </c>
      <c r="Q81" s="115">
        <f>SUM(Q48:Q80)</f>
        <v>21</v>
      </c>
      <c r="R81" s="100"/>
      <c r="S81" s="100"/>
      <c r="T81" s="100"/>
      <c r="U81" s="100"/>
    </row>
    <row r="82" spans="1:101" s="8" customFormat="1">
      <c r="A82" s="117" t="s">
        <v>6</v>
      </c>
      <c r="B82" s="118"/>
      <c r="C82" s="117"/>
      <c r="D82" s="119">
        <f>SUM(D45,D81)</f>
        <v>721</v>
      </c>
      <c r="E82" s="120">
        <f>SUM(E45,E81)</f>
        <v>3976</v>
      </c>
      <c r="F82" s="87">
        <f t="shared" si="6"/>
        <v>5.5145631067961167</v>
      </c>
      <c r="G82" s="121">
        <f>SUM(G45,G81)</f>
        <v>0</v>
      </c>
      <c r="H82" s="112">
        <f t="shared" si="5"/>
        <v>0</v>
      </c>
      <c r="I82" s="113">
        <f>I81+SUM(I45)</f>
        <v>831</v>
      </c>
      <c r="J82" s="114">
        <f t="shared" si="7"/>
        <v>1.1525658807212205</v>
      </c>
      <c r="K82" s="122">
        <f>SUM(K45,K81)</f>
        <v>364</v>
      </c>
      <c r="L82" s="122">
        <v>0</v>
      </c>
      <c r="M82" s="122">
        <f>SUM(M45,M81)</f>
        <v>18</v>
      </c>
      <c r="N82" s="122">
        <f>SUM(N45,N81)</f>
        <v>357</v>
      </c>
      <c r="O82" s="122">
        <v>0</v>
      </c>
      <c r="P82" s="123">
        <f>SUM(P45,P81)</f>
        <v>15</v>
      </c>
      <c r="Q82" s="122">
        <f>SUM(Q45,Q81)</f>
        <v>57</v>
      </c>
      <c r="R82" s="100"/>
      <c r="S82" s="100"/>
      <c r="T82" s="100"/>
      <c r="U82" s="100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</row>
    <row r="83" spans="1:101" s="8" customFormat="1">
      <c r="A83" s="124"/>
      <c r="B83" s="125"/>
      <c r="C83" s="124"/>
      <c r="D83" s="126"/>
      <c r="E83" s="127"/>
      <c r="F83" s="127"/>
      <c r="G83" s="128"/>
      <c r="H83" s="129"/>
      <c r="I83" s="130"/>
      <c r="J83" s="130"/>
      <c r="K83" s="131"/>
      <c r="L83" s="131"/>
      <c r="M83" s="131"/>
      <c r="N83" s="131"/>
      <c r="O83" s="131"/>
      <c r="P83" s="131"/>
      <c r="Q83" s="127"/>
      <c r="R83" s="132"/>
      <c r="S83" s="132"/>
      <c r="T83" s="132"/>
      <c r="U83" s="132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</row>
    <row r="84" spans="1:101" ht="12.75" hidden="1" customHeight="1">
      <c r="A84" s="133"/>
      <c r="B84" s="134"/>
      <c r="C84" s="135" t="s">
        <v>68</v>
      </c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2"/>
      <c r="S84" s="132"/>
      <c r="T84" s="132"/>
      <c r="U84" s="132"/>
    </row>
    <row r="85" spans="1:101" hidden="1">
      <c r="A85" s="133"/>
      <c r="B85" s="136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2"/>
      <c r="S85" s="132"/>
      <c r="T85" s="132"/>
      <c r="U85" s="132"/>
    </row>
    <row r="86" spans="1:101" hidden="1">
      <c r="A86" s="133"/>
      <c r="B86" s="136"/>
      <c r="C86" s="135" t="s">
        <v>92</v>
      </c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2"/>
      <c r="S86" s="132"/>
      <c r="T86" s="132"/>
      <c r="U86" s="132"/>
    </row>
    <row r="87" spans="1:101" hidden="1">
      <c r="A87" s="133"/>
      <c r="B87" s="136"/>
      <c r="C87" s="135" t="s">
        <v>93</v>
      </c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2"/>
      <c r="S87" s="132"/>
      <c r="T87" s="132"/>
      <c r="U87" s="132"/>
    </row>
    <row r="88" spans="1:101">
      <c r="A88" s="133"/>
      <c r="B88" s="136"/>
      <c r="C88" s="137"/>
      <c r="D88" s="138"/>
      <c r="E88" s="139"/>
      <c r="F88" s="139"/>
      <c r="G88" s="140"/>
      <c r="H88" s="141"/>
      <c r="I88" s="142"/>
      <c r="J88" s="142"/>
      <c r="K88" s="143"/>
      <c r="L88" s="143"/>
      <c r="M88" s="143"/>
      <c r="N88" s="143"/>
      <c r="O88" s="143"/>
      <c r="P88" s="143"/>
      <c r="Q88" s="143"/>
      <c r="R88" s="132"/>
      <c r="S88" s="132"/>
      <c r="T88" s="132"/>
      <c r="U88" s="132"/>
    </row>
    <row r="89" spans="1:101">
      <c r="A89" s="133"/>
      <c r="B89" s="136"/>
      <c r="C89" s="137"/>
      <c r="D89" s="138"/>
      <c r="E89" s="139"/>
      <c r="F89" s="139"/>
      <c r="G89" s="140"/>
      <c r="H89" s="141"/>
      <c r="I89" s="142"/>
      <c r="J89" s="142"/>
      <c r="K89" s="143"/>
      <c r="L89" s="143"/>
      <c r="M89" s="143"/>
      <c r="N89" s="143"/>
      <c r="O89" s="143"/>
      <c r="P89" s="143"/>
      <c r="Q89" s="143"/>
      <c r="R89" s="132"/>
      <c r="S89" s="132"/>
      <c r="T89" s="132"/>
      <c r="U89" s="132"/>
    </row>
    <row r="90" spans="1:101">
      <c r="A90" s="133"/>
      <c r="B90" s="136"/>
      <c r="C90" s="137"/>
      <c r="D90" s="138"/>
      <c r="E90" s="139"/>
      <c r="F90" s="139"/>
      <c r="G90" s="140"/>
      <c r="H90" s="141"/>
      <c r="I90" s="142"/>
      <c r="J90" s="142"/>
      <c r="K90" s="143"/>
      <c r="L90" s="143"/>
      <c r="M90" s="143"/>
      <c r="N90" s="143"/>
      <c r="O90" s="143"/>
      <c r="P90" s="143"/>
      <c r="Q90" s="143"/>
      <c r="R90" s="132"/>
      <c r="S90" s="132"/>
      <c r="T90" s="132"/>
      <c r="U90" s="132"/>
    </row>
    <row r="91" spans="1:101">
      <c r="A91" s="133"/>
      <c r="B91" s="136"/>
      <c r="C91" s="137"/>
      <c r="D91" s="138"/>
      <c r="E91" s="139"/>
      <c r="F91" s="139"/>
      <c r="G91" s="140"/>
      <c r="H91" s="141"/>
      <c r="I91" s="142"/>
      <c r="J91" s="142"/>
      <c r="K91" s="143"/>
      <c r="L91" s="143"/>
      <c r="M91" s="143"/>
      <c r="N91" s="143"/>
      <c r="O91" s="143"/>
      <c r="P91" s="143"/>
      <c r="Q91" s="143"/>
      <c r="R91" s="132"/>
      <c r="S91" s="132"/>
      <c r="T91" s="132"/>
      <c r="U91" s="132"/>
    </row>
    <row r="92" spans="1:101">
      <c r="A92" s="133"/>
      <c r="B92" s="136"/>
      <c r="C92" s="137"/>
      <c r="D92" s="138"/>
      <c r="E92" s="139"/>
      <c r="F92" s="139"/>
      <c r="G92" s="140"/>
      <c r="H92" s="141"/>
      <c r="I92" s="142"/>
      <c r="J92" s="142"/>
      <c r="K92" s="143"/>
      <c r="L92" s="143"/>
      <c r="M92" s="143"/>
      <c r="N92" s="143"/>
      <c r="O92" s="143"/>
      <c r="P92" s="143"/>
      <c r="Q92" s="143"/>
      <c r="R92" s="132"/>
      <c r="S92" s="132"/>
      <c r="T92" s="132"/>
      <c r="U92" s="132"/>
    </row>
    <row r="93" spans="1:101">
      <c r="A93" s="133"/>
      <c r="B93" s="136"/>
      <c r="C93" s="137"/>
      <c r="D93" s="138"/>
      <c r="E93" s="139"/>
      <c r="F93" s="139"/>
      <c r="G93" s="140"/>
      <c r="H93" s="141"/>
      <c r="I93" s="142"/>
      <c r="J93" s="142"/>
      <c r="K93" s="143"/>
      <c r="L93" s="143"/>
      <c r="M93" s="143"/>
      <c r="N93" s="143"/>
      <c r="O93" s="143"/>
      <c r="P93" s="143"/>
      <c r="Q93" s="143"/>
      <c r="R93" s="132"/>
      <c r="S93" s="132"/>
      <c r="T93" s="132"/>
      <c r="U93" s="132"/>
    </row>
    <row r="94" spans="1:101">
      <c r="A94" s="133"/>
      <c r="B94" s="136"/>
      <c r="C94" s="137"/>
      <c r="D94" s="138"/>
      <c r="E94" s="139"/>
      <c r="F94" s="139"/>
      <c r="G94" s="140"/>
      <c r="H94" s="141"/>
      <c r="I94" s="142"/>
      <c r="J94" s="142"/>
      <c r="K94" s="143"/>
      <c r="L94" s="143"/>
      <c r="M94" s="143"/>
      <c r="N94" s="143"/>
      <c r="O94" s="143"/>
      <c r="P94" s="143"/>
      <c r="Q94" s="143"/>
      <c r="R94" s="132"/>
      <c r="S94" s="132"/>
      <c r="T94" s="132"/>
      <c r="U94" s="132"/>
    </row>
    <row r="95" spans="1:101">
      <c r="A95" s="133"/>
      <c r="B95" s="136"/>
      <c r="C95" s="137"/>
      <c r="D95" s="138"/>
      <c r="E95" s="139"/>
      <c r="F95" s="139"/>
      <c r="G95" s="140"/>
      <c r="H95" s="141"/>
      <c r="I95" s="142"/>
      <c r="J95" s="142"/>
      <c r="K95" s="143"/>
      <c r="L95" s="143"/>
      <c r="M95" s="143"/>
      <c r="N95" s="143"/>
      <c r="O95" s="143"/>
      <c r="P95" s="143"/>
      <c r="Q95" s="143"/>
      <c r="R95" s="132"/>
      <c r="S95" s="132"/>
      <c r="T95" s="132"/>
      <c r="U95" s="132"/>
    </row>
    <row r="96" spans="1:101">
      <c r="A96" s="133"/>
      <c r="B96" s="136"/>
      <c r="C96" s="137"/>
      <c r="D96" s="138"/>
      <c r="E96" s="139"/>
      <c r="F96" s="139"/>
      <c r="G96" s="140"/>
      <c r="H96" s="141"/>
      <c r="I96" s="142"/>
      <c r="J96" s="142"/>
      <c r="K96" s="143"/>
      <c r="L96" s="143"/>
      <c r="M96" s="143"/>
      <c r="N96" s="143"/>
      <c r="O96" s="143"/>
      <c r="P96" s="143"/>
      <c r="Q96" s="143"/>
      <c r="R96" s="132"/>
      <c r="S96" s="132"/>
      <c r="T96" s="132"/>
      <c r="U96" s="132"/>
    </row>
    <row r="97" spans="1:21">
      <c r="A97" s="133"/>
      <c r="B97" s="136"/>
      <c r="C97" s="137"/>
      <c r="D97" s="138"/>
      <c r="E97" s="139"/>
      <c r="F97" s="139"/>
      <c r="G97" s="140"/>
      <c r="H97" s="141"/>
      <c r="I97" s="142"/>
      <c r="J97" s="142"/>
      <c r="K97" s="143"/>
      <c r="L97" s="143"/>
      <c r="M97" s="143"/>
      <c r="N97" s="143"/>
      <c r="O97" s="143"/>
      <c r="P97" s="143"/>
      <c r="Q97" s="143"/>
      <c r="R97" s="132"/>
      <c r="S97" s="132"/>
      <c r="T97" s="132"/>
      <c r="U97" s="132"/>
    </row>
    <row r="98" spans="1:21">
      <c r="A98" s="14"/>
      <c r="B98" s="16"/>
      <c r="C98" s="17"/>
      <c r="D98" s="18"/>
      <c r="E98" s="19"/>
      <c r="F98" s="19"/>
      <c r="G98" s="20"/>
      <c r="H98" s="21"/>
      <c r="I98" s="22"/>
      <c r="J98" s="22"/>
      <c r="K98" s="23"/>
      <c r="L98" s="23"/>
      <c r="M98" s="23"/>
      <c r="N98" s="23"/>
      <c r="O98" s="23"/>
      <c r="P98" s="23"/>
      <c r="Q98" s="23"/>
    </row>
    <row r="99" spans="1:21">
      <c r="A99" s="14"/>
      <c r="B99" s="16"/>
      <c r="C99" s="17"/>
      <c r="D99" s="18"/>
      <c r="E99" s="19"/>
      <c r="F99" s="19"/>
      <c r="G99" s="20"/>
      <c r="H99" s="21"/>
      <c r="I99" s="22"/>
      <c r="J99" s="22"/>
      <c r="K99" s="23"/>
      <c r="L99" s="23"/>
      <c r="M99" s="23"/>
      <c r="N99" s="23"/>
      <c r="O99" s="23"/>
      <c r="P99" s="23"/>
      <c r="Q99" s="23"/>
    </row>
    <row r="100" spans="1:21">
      <c r="A100" s="14"/>
      <c r="B100" s="16"/>
      <c r="C100" s="17"/>
      <c r="D100" s="18"/>
      <c r="E100" s="19"/>
      <c r="F100" s="19"/>
      <c r="G100" s="20"/>
      <c r="H100" s="21"/>
      <c r="I100" s="22"/>
      <c r="J100" s="22"/>
      <c r="K100" s="23"/>
      <c r="L100" s="23"/>
      <c r="M100" s="23"/>
      <c r="N100" s="23"/>
      <c r="O100" s="23"/>
      <c r="P100" s="23"/>
      <c r="Q100" s="23"/>
    </row>
    <row r="101" spans="1:21">
      <c r="A101" s="14"/>
      <c r="B101" s="16"/>
      <c r="C101" s="17"/>
      <c r="D101" s="18"/>
      <c r="E101" s="19"/>
      <c r="F101" s="19"/>
      <c r="G101" s="20"/>
      <c r="H101" s="21"/>
      <c r="I101" s="22"/>
      <c r="J101" s="22"/>
      <c r="K101" s="23"/>
      <c r="L101" s="23"/>
      <c r="M101" s="23"/>
      <c r="N101" s="23"/>
      <c r="O101" s="23"/>
      <c r="P101" s="23"/>
      <c r="Q101" s="23"/>
    </row>
    <row r="102" spans="1:21">
      <c r="A102" s="14"/>
      <c r="B102" s="16"/>
      <c r="C102" s="17"/>
      <c r="D102" s="18"/>
      <c r="E102" s="19"/>
      <c r="F102" s="19"/>
      <c r="G102" s="20"/>
      <c r="H102" s="21"/>
      <c r="I102" s="22"/>
      <c r="J102" s="22"/>
      <c r="K102" s="23"/>
      <c r="L102" s="23"/>
      <c r="M102" s="23"/>
      <c r="N102" s="23"/>
      <c r="O102" s="23"/>
      <c r="P102" s="23"/>
      <c r="Q102" s="23"/>
    </row>
    <row r="103" spans="1:21">
      <c r="A103" s="14"/>
      <c r="B103" s="16"/>
      <c r="C103" s="17"/>
      <c r="D103" s="18"/>
      <c r="E103" s="19"/>
      <c r="F103" s="19"/>
      <c r="G103" s="20"/>
      <c r="H103" s="21"/>
      <c r="I103" s="22"/>
      <c r="J103" s="22"/>
      <c r="K103" s="23"/>
      <c r="L103" s="23"/>
      <c r="M103" s="23"/>
      <c r="N103" s="23"/>
      <c r="O103" s="23"/>
      <c r="P103" s="23"/>
      <c r="Q103" s="23"/>
    </row>
    <row r="104" spans="1:21">
      <c r="A104" s="14"/>
      <c r="B104" s="16"/>
      <c r="C104" s="17"/>
      <c r="D104" s="18"/>
      <c r="E104" s="19"/>
      <c r="F104" s="19"/>
      <c r="G104" s="20"/>
      <c r="H104" s="21"/>
      <c r="I104" s="22"/>
      <c r="J104" s="22"/>
      <c r="K104" s="23"/>
      <c r="L104" s="23"/>
      <c r="M104" s="23"/>
      <c r="N104" s="23"/>
      <c r="O104" s="23"/>
      <c r="P104" s="23"/>
      <c r="Q104" s="23"/>
    </row>
    <row r="105" spans="1:21">
      <c r="A105" s="14"/>
      <c r="B105" s="16"/>
      <c r="C105" s="17"/>
      <c r="D105" s="18"/>
      <c r="E105" s="19"/>
      <c r="F105" s="19"/>
      <c r="G105" s="20"/>
      <c r="H105" s="21"/>
      <c r="I105" s="22"/>
      <c r="J105" s="22"/>
      <c r="K105" s="23"/>
      <c r="L105" s="23"/>
      <c r="M105" s="23"/>
      <c r="N105" s="23"/>
      <c r="O105" s="23"/>
      <c r="P105" s="23"/>
      <c r="Q105" s="23"/>
    </row>
    <row r="106" spans="1:21">
      <c r="A106" s="14"/>
      <c r="B106" s="16"/>
      <c r="C106" s="17"/>
      <c r="D106" s="18"/>
      <c r="E106" s="19"/>
      <c r="F106" s="19"/>
      <c r="G106" s="20"/>
      <c r="H106" s="21"/>
      <c r="I106" s="22"/>
      <c r="J106" s="22"/>
      <c r="K106" s="23"/>
      <c r="L106" s="23"/>
      <c r="M106" s="23"/>
      <c r="N106" s="23"/>
      <c r="O106" s="23"/>
      <c r="P106" s="23"/>
      <c r="Q106" s="23"/>
    </row>
    <row r="107" spans="1:21">
      <c r="A107" s="14"/>
      <c r="B107" s="16"/>
      <c r="C107" s="17"/>
      <c r="D107" s="18"/>
      <c r="E107" s="19"/>
      <c r="F107" s="19"/>
      <c r="G107" s="20"/>
      <c r="H107" s="21"/>
      <c r="I107" s="22"/>
      <c r="J107" s="22"/>
      <c r="K107" s="23"/>
      <c r="L107" s="23"/>
      <c r="M107" s="23"/>
      <c r="N107" s="23"/>
      <c r="O107" s="23"/>
      <c r="P107" s="23"/>
      <c r="Q107" s="23"/>
    </row>
    <row r="108" spans="1:21">
      <c r="A108" s="14"/>
      <c r="B108" s="16"/>
      <c r="C108" s="17"/>
      <c r="D108" s="18"/>
      <c r="E108" s="19"/>
      <c r="F108" s="19"/>
      <c r="G108" s="20"/>
      <c r="H108" s="21"/>
      <c r="I108" s="22"/>
      <c r="J108" s="22"/>
      <c r="K108" s="23"/>
      <c r="L108" s="23"/>
      <c r="M108" s="23"/>
      <c r="N108" s="23"/>
      <c r="O108" s="23"/>
      <c r="P108" s="23"/>
      <c r="Q108" s="23"/>
    </row>
    <row r="109" spans="1:21">
      <c r="A109" s="14"/>
      <c r="B109" s="16"/>
      <c r="C109" s="17"/>
      <c r="D109" s="18"/>
      <c r="E109" s="19"/>
      <c r="F109" s="19"/>
      <c r="G109" s="20"/>
      <c r="H109" s="21"/>
      <c r="I109" s="22"/>
      <c r="J109" s="22"/>
      <c r="K109" s="23"/>
      <c r="L109" s="23"/>
      <c r="M109" s="23"/>
      <c r="N109" s="23"/>
      <c r="O109" s="23"/>
      <c r="P109" s="23"/>
      <c r="Q109" s="23"/>
    </row>
    <row r="110" spans="1:21">
      <c r="A110" s="14"/>
      <c r="B110" s="15"/>
      <c r="C110" s="23"/>
      <c r="D110" s="24"/>
      <c r="E110" s="14"/>
      <c r="F110" s="14"/>
      <c r="G110" s="25"/>
      <c r="H110" s="25"/>
      <c r="I110" s="26"/>
      <c r="J110" s="26"/>
      <c r="K110" s="23"/>
      <c r="L110" s="23"/>
      <c r="M110" s="23"/>
      <c r="N110" s="23"/>
      <c r="O110" s="23"/>
      <c r="P110" s="23"/>
      <c r="Q110" s="23"/>
    </row>
    <row r="111" spans="1:21">
      <c r="A111" s="14"/>
      <c r="B111" s="15"/>
      <c r="C111" s="23"/>
      <c r="D111" s="24"/>
      <c r="E111" s="14"/>
      <c r="F111" s="14"/>
      <c r="G111" s="25"/>
      <c r="H111" s="25"/>
      <c r="I111" s="26"/>
      <c r="J111" s="26"/>
      <c r="K111" s="23"/>
      <c r="L111" s="23"/>
      <c r="M111" s="23"/>
      <c r="N111" s="23"/>
      <c r="O111" s="23"/>
      <c r="P111" s="23"/>
      <c r="Q111" s="23"/>
    </row>
    <row r="112" spans="1:21">
      <c r="A112" s="14"/>
      <c r="B112" s="15"/>
      <c r="C112" s="23"/>
      <c r="D112" s="24"/>
      <c r="E112" s="14"/>
      <c r="F112" s="14"/>
      <c r="G112" s="25"/>
      <c r="H112" s="25"/>
      <c r="I112" s="26"/>
      <c r="J112" s="26"/>
      <c r="K112" s="23"/>
      <c r="L112" s="23"/>
      <c r="M112" s="23"/>
      <c r="N112" s="23"/>
      <c r="O112" s="23"/>
      <c r="P112" s="23"/>
      <c r="Q112" s="23"/>
    </row>
    <row r="113" spans="1:17">
      <c r="A113" s="14"/>
      <c r="B113" s="15"/>
      <c r="C113" s="23"/>
      <c r="D113" s="24"/>
      <c r="E113" s="14"/>
      <c r="F113" s="14"/>
      <c r="G113" s="25"/>
      <c r="H113" s="25"/>
      <c r="I113" s="26"/>
      <c r="J113" s="26"/>
      <c r="K113" s="23"/>
      <c r="L113" s="23"/>
      <c r="M113" s="23"/>
      <c r="N113" s="23"/>
      <c r="O113" s="23"/>
      <c r="P113" s="23"/>
      <c r="Q113" s="23"/>
    </row>
    <row r="114" spans="1:17">
      <c r="A114" s="14"/>
      <c r="B114" s="15"/>
      <c r="C114" s="23"/>
      <c r="D114" s="24"/>
      <c r="E114" s="14"/>
      <c r="F114" s="14"/>
      <c r="G114" s="25"/>
      <c r="H114" s="25"/>
      <c r="I114" s="26"/>
      <c r="J114" s="26"/>
      <c r="K114" s="23"/>
      <c r="L114" s="23"/>
      <c r="M114" s="23"/>
      <c r="N114" s="23"/>
      <c r="O114" s="23"/>
      <c r="P114" s="23"/>
      <c r="Q114" s="23"/>
    </row>
    <row r="115" spans="1:17">
      <c r="A115" s="14"/>
      <c r="B115" s="15"/>
      <c r="C115" s="23"/>
      <c r="D115" s="24"/>
      <c r="E115" s="14"/>
      <c r="F115" s="14"/>
      <c r="G115" s="25"/>
      <c r="H115" s="25"/>
      <c r="I115" s="26"/>
      <c r="J115" s="26"/>
      <c r="K115" s="23"/>
      <c r="L115" s="23"/>
      <c r="M115" s="23"/>
      <c r="N115" s="23"/>
      <c r="O115" s="23"/>
      <c r="P115" s="23"/>
      <c r="Q115" s="23"/>
    </row>
    <row r="116" spans="1:17">
      <c r="A116" s="14"/>
      <c r="B116" s="15"/>
      <c r="C116" s="23"/>
      <c r="D116" s="24"/>
      <c r="E116" s="14"/>
      <c r="F116" s="14"/>
      <c r="G116" s="25"/>
      <c r="H116" s="25"/>
      <c r="I116" s="26"/>
      <c r="J116" s="26"/>
      <c r="K116" s="23"/>
      <c r="L116" s="23"/>
      <c r="M116" s="23"/>
      <c r="N116" s="23"/>
      <c r="O116" s="23"/>
      <c r="P116" s="23"/>
      <c r="Q116" s="23"/>
    </row>
    <row r="117" spans="1:17">
      <c r="A117" s="14"/>
      <c r="B117" s="15"/>
      <c r="C117" s="23"/>
      <c r="D117" s="24"/>
      <c r="E117" s="14"/>
      <c r="F117" s="14"/>
      <c r="G117" s="25"/>
      <c r="H117" s="25"/>
      <c r="I117" s="26"/>
      <c r="J117" s="26"/>
      <c r="K117" s="23"/>
      <c r="L117" s="23"/>
      <c r="M117" s="23"/>
      <c r="N117" s="23"/>
      <c r="O117" s="23"/>
      <c r="P117" s="23"/>
      <c r="Q117" s="23"/>
    </row>
    <row r="118" spans="1:17">
      <c r="A118" s="14"/>
      <c r="B118" s="15"/>
      <c r="C118" s="23"/>
      <c r="D118" s="24"/>
      <c r="E118" s="14"/>
      <c r="F118" s="14"/>
      <c r="G118" s="25"/>
      <c r="H118" s="25"/>
      <c r="I118" s="26"/>
      <c r="J118" s="26"/>
      <c r="K118" s="23"/>
      <c r="L118" s="23"/>
      <c r="M118" s="23"/>
      <c r="N118" s="23"/>
      <c r="O118" s="23"/>
      <c r="P118" s="23"/>
      <c r="Q118" s="23"/>
    </row>
    <row r="119" spans="1:17">
      <c r="A119" s="14"/>
      <c r="B119" s="15"/>
      <c r="C119" s="23"/>
      <c r="D119" s="24"/>
      <c r="E119" s="14"/>
      <c r="F119" s="14"/>
      <c r="G119" s="25"/>
      <c r="H119" s="25"/>
      <c r="I119" s="26"/>
      <c r="J119" s="26"/>
      <c r="K119" s="23"/>
      <c r="L119" s="23"/>
      <c r="M119" s="23"/>
      <c r="N119" s="23"/>
      <c r="O119" s="23"/>
      <c r="P119" s="23"/>
      <c r="Q119" s="23"/>
    </row>
    <row r="120" spans="1:17">
      <c r="A120" s="14"/>
      <c r="B120" s="15"/>
      <c r="C120" s="23"/>
      <c r="D120" s="24"/>
      <c r="E120" s="14"/>
      <c r="F120" s="14"/>
      <c r="G120" s="25"/>
      <c r="H120" s="25"/>
      <c r="I120" s="26"/>
      <c r="J120" s="26"/>
      <c r="K120" s="23"/>
      <c r="L120" s="23"/>
      <c r="M120" s="23"/>
      <c r="N120" s="23"/>
      <c r="O120" s="23"/>
      <c r="P120" s="23"/>
      <c r="Q120" s="23"/>
    </row>
    <row r="121" spans="1:17">
      <c r="A121" s="14"/>
      <c r="B121" s="15"/>
      <c r="C121" s="23"/>
      <c r="D121" s="24"/>
      <c r="E121" s="14"/>
      <c r="F121" s="14"/>
      <c r="G121" s="25"/>
      <c r="H121" s="25"/>
      <c r="I121" s="26"/>
      <c r="J121" s="26"/>
      <c r="K121" s="23"/>
      <c r="L121" s="23"/>
      <c r="M121" s="23"/>
      <c r="N121" s="23"/>
      <c r="O121" s="23"/>
      <c r="P121" s="23"/>
      <c r="Q121" s="23"/>
    </row>
    <row r="122" spans="1:17">
      <c r="A122" s="14"/>
      <c r="B122" s="15"/>
      <c r="C122" s="23"/>
      <c r="D122" s="24"/>
      <c r="E122" s="14"/>
      <c r="F122" s="14"/>
      <c r="G122" s="25"/>
      <c r="H122" s="25"/>
      <c r="I122" s="26"/>
      <c r="J122" s="26"/>
      <c r="K122" s="23"/>
      <c r="L122" s="23"/>
      <c r="M122" s="23"/>
      <c r="N122" s="23"/>
      <c r="O122" s="23"/>
      <c r="P122" s="23"/>
      <c r="Q122" s="23"/>
    </row>
    <row r="123" spans="1:17">
      <c r="A123" s="14"/>
      <c r="B123" s="15"/>
      <c r="C123" s="23"/>
      <c r="D123" s="24"/>
      <c r="E123" s="14"/>
      <c r="F123" s="14"/>
      <c r="G123" s="25"/>
      <c r="H123" s="25"/>
      <c r="I123" s="26"/>
      <c r="J123" s="26"/>
      <c r="K123" s="23"/>
      <c r="L123" s="23"/>
      <c r="M123" s="23"/>
      <c r="N123" s="23"/>
      <c r="O123" s="23"/>
      <c r="P123" s="23"/>
      <c r="Q123" s="23"/>
    </row>
    <row r="124" spans="1:17">
      <c r="A124" s="14"/>
      <c r="B124" s="15"/>
      <c r="C124" s="23"/>
      <c r="D124" s="24"/>
      <c r="E124" s="14"/>
      <c r="F124" s="14"/>
      <c r="G124" s="25"/>
      <c r="H124" s="25"/>
      <c r="I124" s="26"/>
      <c r="J124" s="26"/>
      <c r="K124" s="23"/>
      <c r="L124" s="23"/>
      <c r="M124" s="23"/>
      <c r="N124" s="23"/>
      <c r="O124" s="23"/>
      <c r="P124" s="23"/>
      <c r="Q124" s="23"/>
    </row>
    <row r="125" spans="1:17">
      <c r="A125" s="14"/>
      <c r="B125" s="15"/>
      <c r="C125" s="23"/>
      <c r="D125" s="24"/>
      <c r="E125" s="14"/>
      <c r="F125" s="14"/>
      <c r="G125" s="25"/>
      <c r="H125" s="25"/>
      <c r="I125" s="26"/>
      <c r="J125" s="26"/>
      <c r="K125" s="23"/>
      <c r="L125" s="23"/>
      <c r="M125" s="23"/>
      <c r="N125" s="23"/>
      <c r="O125" s="23"/>
      <c r="P125" s="23"/>
      <c r="Q125" s="23"/>
    </row>
    <row r="126" spans="1:17">
      <c r="A126" s="14"/>
      <c r="B126" s="15"/>
      <c r="C126" s="23"/>
      <c r="D126" s="24"/>
      <c r="E126" s="14"/>
      <c r="F126" s="14"/>
      <c r="G126" s="25"/>
      <c r="H126" s="25"/>
      <c r="I126" s="26"/>
      <c r="J126" s="26"/>
      <c r="K126" s="23"/>
      <c r="L126" s="23"/>
      <c r="M126" s="23"/>
      <c r="N126" s="23"/>
      <c r="O126" s="23"/>
      <c r="P126" s="23"/>
      <c r="Q126" s="23"/>
    </row>
    <row r="127" spans="1:17">
      <c r="A127" s="14"/>
      <c r="B127" s="15"/>
      <c r="C127" s="23"/>
      <c r="D127" s="24"/>
      <c r="E127" s="14"/>
      <c r="F127" s="14"/>
      <c r="G127" s="25"/>
      <c r="H127" s="25"/>
      <c r="I127" s="26"/>
      <c r="J127" s="26"/>
      <c r="K127" s="23"/>
      <c r="L127" s="23"/>
      <c r="M127" s="23"/>
      <c r="N127" s="23"/>
      <c r="O127" s="23"/>
      <c r="P127" s="23"/>
      <c r="Q127" s="23"/>
    </row>
    <row r="128" spans="1:17">
      <c r="A128" s="14"/>
      <c r="B128" s="15"/>
      <c r="C128" s="23"/>
      <c r="D128" s="24"/>
      <c r="E128" s="14"/>
      <c r="F128" s="14"/>
      <c r="G128" s="25"/>
      <c r="H128" s="25"/>
      <c r="I128" s="26"/>
      <c r="J128" s="26"/>
      <c r="K128" s="23"/>
      <c r="L128" s="23"/>
      <c r="M128" s="23"/>
      <c r="N128" s="23"/>
      <c r="O128" s="23"/>
      <c r="P128" s="23"/>
      <c r="Q128" s="23"/>
    </row>
    <row r="129" spans="1:17">
      <c r="A129" s="14"/>
      <c r="B129" s="15"/>
      <c r="C129" s="23"/>
      <c r="D129" s="24"/>
      <c r="E129" s="14"/>
      <c r="F129" s="14"/>
      <c r="G129" s="25"/>
      <c r="H129" s="25"/>
      <c r="I129" s="26"/>
      <c r="J129" s="26"/>
      <c r="K129" s="23"/>
      <c r="L129" s="23"/>
      <c r="M129" s="23"/>
      <c r="N129" s="23"/>
      <c r="O129" s="23"/>
      <c r="P129" s="23"/>
      <c r="Q129" s="23"/>
    </row>
    <row r="130" spans="1:17">
      <c r="A130" s="14"/>
      <c r="B130" s="15"/>
      <c r="C130" s="23"/>
      <c r="D130" s="24"/>
      <c r="E130" s="14"/>
      <c r="F130" s="14"/>
      <c r="G130" s="25"/>
      <c r="H130" s="25"/>
      <c r="I130" s="26"/>
      <c r="J130" s="26"/>
      <c r="K130" s="23"/>
      <c r="L130" s="23"/>
      <c r="M130" s="23"/>
      <c r="N130" s="23"/>
      <c r="O130" s="23"/>
      <c r="P130" s="23"/>
      <c r="Q130" s="23"/>
    </row>
    <row r="131" spans="1:17">
      <c r="A131" s="14"/>
      <c r="B131" s="15"/>
      <c r="C131" s="23"/>
      <c r="D131" s="24"/>
      <c r="E131" s="14"/>
      <c r="F131" s="14"/>
      <c r="G131" s="25"/>
      <c r="H131" s="25"/>
      <c r="I131" s="26"/>
      <c r="J131" s="26"/>
      <c r="K131" s="23"/>
      <c r="L131" s="23"/>
      <c r="M131" s="23"/>
      <c r="N131" s="23"/>
      <c r="O131" s="23"/>
      <c r="P131" s="23"/>
      <c r="Q131" s="23"/>
    </row>
    <row r="132" spans="1:17">
      <c r="A132" s="14"/>
      <c r="B132" s="15"/>
      <c r="C132" s="23"/>
      <c r="D132" s="24"/>
      <c r="E132" s="14"/>
      <c r="F132" s="14"/>
      <c r="G132" s="25"/>
      <c r="H132" s="25"/>
      <c r="I132" s="26"/>
      <c r="J132" s="26"/>
      <c r="K132" s="23"/>
      <c r="L132" s="23"/>
      <c r="M132" s="23"/>
      <c r="N132" s="23"/>
      <c r="O132" s="23"/>
      <c r="P132" s="23"/>
      <c r="Q132" s="23"/>
    </row>
    <row r="133" spans="1:17">
      <c r="A133" s="14"/>
      <c r="B133" s="15"/>
      <c r="C133" s="23"/>
      <c r="D133" s="24"/>
      <c r="E133" s="14"/>
      <c r="F133" s="14"/>
      <c r="G133" s="25"/>
      <c r="H133" s="25"/>
      <c r="I133" s="26"/>
      <c r="J133" s="26"/>
      <c r="K133" s="23"/>
      <c r="L133" s="23"/>
      <c r="M133" s="23"/>
      <c r="N133" s="23"/>
      <c r="O133" s="23"/>
      <c r="P133" s="23"/>
      <c r="Q133" s="23"/>
    </row>
    <row r="134" spans="1:17">
      <c r="A134" s="14"/>
      <c r="B134" s="15"/>
      <c r="C134" s="23"/>
      <c r="D134" s="24"/>
      <c r="E134" s="14"/>
      <c r="F134" s="14"/>
      <c r="G134" s="25"/>
      <c r="H134" s="25"/>
      <c r="I134" s="26"/>
      <c r="J134" s="26"/>
      <c r="K134" s="23"/>
      <c r="L134" s="23"/>
      <c r="M134" s="23"/>
      <c r="N134" s="23"/>
      <c r="O134" s="23"/>
      <c r="P134" s="23"/>
      <c r="Q134" s="23"/>
    </row>
    <row r="135" spans="1:17">
      <c r="A135" s="14"/>
      <c r="B135" s="15"/>
      <c r="C135" s="23"/>
      <c r="D135" s="24"/>
      <c r="E135" s="14"/>
      <c r="F135" s="14"/>
      <c r="G135" s="25"/>
      <c r="H135" s="25"/>
      <c r="I135" s="26"/>
      <c r="J135" s="26"/>
      <c r="K135" s="23"/>
      <c r="L135" s="23"/>
      <c r="M135" s="23"/>
      <c r="N135" s="23"/>
      <c r="O135" s="23"/>
      <c r="P135" s="23"/>
      <c r="Q135" s="23"/>
    </row>
    <row r="136" spans="1:17">
      <c r="A136" s="14"/>
      <c r="B136" s="15"/>
      <c r="C136" s="23"/>
      <c r="D136" s="24"/>
      <c r="E136" s="14"/>
      <c r="F136" s="14"/>
      <c r="G136" s="25"/>
      <c r="H136" s="25"/>
      <c r="I136" s="26"/>
      <c r="J136" s="26"/>
      <c r="K136" s="23"/>
      <c r="L136" s="23"/>
      <c r="M136" s="23"/>
      <c r="N136" s="23"/>
      <c r="O136" s="23"/>
      <c r="P136" s="23"/>
      <c r="Q136" s="23"/>
    </row>
    <row r="137" spans="1:17">
      <c r="A137" s="14"/>
      <c r="B137" s="15"/>
      <c r="C137" s="23"/>
      <c r="D137" s="24"/>
      <c r="E137" s="14"/>
      <c r="F137" s="14"/>
      <c r="G137" s="25"/>
      <c r="H137" s="25"/>
      <c r="I137" s="26"/>
      <c r="J137" s="26"/>
      <c r="K137" s="23"/>
      <c r="L137" s="23"/>
      <c r="M137" s="23"/>
      <c r="N137" s="23"/>
      <c r="O137" s="23"/>
      <c r="P137" s="23"/>
      <c r="Q137" s="23"/>
    </row>
    <row r="138" spans="1:17">
      <c r="A138" s="14"/>
      <c r="B138" s="15"/>
      <c r="C138" s="23"/>
      <c r="D138" s="24"/>
      <c r="E138" s="14"/>
      <c r="F138" s="14"/>
      <c r="G138" s="25"/>
      <c r="H138" s="25"/>
      <c r="I138" s="26"/>
      <c r="J138" s="26"/>
      <c r="K138" s="23"/>
      <c r="L138" s="23"/>
      <c r="M138" s="23"/>
      <c r="N138" s="23"/>
      <c r="O138" s="23"/>
      <c r="P138" s="23"/>
      <c r="Q138" s="23"/>
    </row>
    <row r="139" spans="1:17">
      <c r="A139" s="14"/>
      <c r="B139" s="15"/>
      <c r="C139" s="23"/>
      <c r="D139" s="24"/>
      <c r="E139" s="14"/>
      <c r="F139" s="14"/>
      <c r="G139" s="25"/>
      <c r="H139" s="25"/>
      <c r="I139" s="26"/>
      <c r="J139" s="26"/>
      <c r="K139" s="23"/>
      <c r="L139" s="23"/>
      <c r="M139" s="23"/>
      <c r="N139" s="23"/>
      <c r="O139" s="23"/>
      <c r="P139" s="23"/>
      <c r="Q139" s="23"/>
    </row>
    <row r="140" spans="1:17">
      <c r="A140" s="14"/>
      <c r="B140" s="15"/>
      <c r="C140" s="23"/>
      <c r="D140" s="24"/>
      <c r="E140" s="14"/>
      <c r="F140" s="14"/>
      <c r="G140" s="25"/>
      <c r="H140" s="25"/>
      <c r="I140" s="26"/>
      <c r="J140" s="26"/>
      <c r="K140" s="23"/>
      <c r="L140" s="23"/>
      <c r="M140" s="23"/>
      <c r="N140" s="23"/>
      <c r="O140" s="23"/>
      <c r="P140" s="23"/>
      <c r="Q140" s="23"/>
    </row>
    <row r="141" spans="1:17">
      <c r="A141" s="14"/>
      <c r="B141" s="15"/>
      <c r="C141" s="23"/>
      <c r="D141" s="24"/>
      <c r="E141" s="14"/>
      <c r="F141" s="14"/>
      <c r="G141" s="25"/>
      <c r="H141" s="25"/>
      <c r="I141" s="26"/>
      <c r="J141" s="26"/>
      <c r="K141" s="23"/>
      <c r="L141" s="23"/>
      <c r="M141" s="23"/>
      <c r="N141" s="23"/>
      <c r="O141" s="23"/>
      <c r="P141" s="23"/>
      <c r="Q141" s="23"/>
    </row>
    <row r="142" spans="1:17">
      <c r="A142" s="14"/>
      <c r="B142" s="15"/>
      <c r="C142" s="23"/>
      <c r="D142" s="24"/>
      <c r="E142" s="14"/>
      <c r="F142" s="14"/>
      <c r="G142" s="25"/>
      <c r="H142" s="25"/>
      <c r="I142" s="26"/>
      <c r="J142" s="26"/>
      <c r="K142" s="23"/>
      <c r="L142" s="23"/>
      <c r="M142" s="23"/>
      <c r="N142" s="23"/>
      <c r="O142" s="23"/>
      <c r="P142" s="23"/>
      <c r="Q142" s="23"/>
    </row>
    <row r="143" spans="1:17">
      <c r="A143" s="14"/>
      <c r="B143" s="15"/>
      <c r="C143" s="23"/>
      <c r="D143" s="24"/>
      <c r="E143" s="14"/>
      <c r="F143" s="14"/>
      <c r="G143" s="25"/>
      <c r="H143" s="25"/>
      <c r="I143" s="26"/>
      <c r="J143" s="26"/>
      <c r="K143" s="23"/>
      <c r="L143" s="23"/>
      <c r="M143" s="23"/>
      <c r="N143" s="23"/>
      <c r="O143" s="23"/>
      <c r="P143" s="23"/>
      <c r="Q143" s="23"/>
    </row>
    <row r="144" spans="1:17">
      <c r="A144" s="14"/>
      <c r="B144" s="15"/>
      <c r="C144" s="23"/>
      <c r="D144" s="24"/>
      <c r="E144" s="14"/>
      <c r="F144" s="14"/>
      <c r="G144" s="25"/>
      <c r="H144" s="25"/>
      <c r="I144" s="26"/>
      <c r="J144" s="26"/>
      <c r="K144" s="23"/>
      <c r="L144" s="23"/>
      <c r="M144" s="23"/>
      <c r="N144" s="23"/>
      <c r="O144" s="23"/>
      <c r="P144" s="23"/>
      <c r="Q144" s="23"/>
    </row>
    <row r="145" spans="1:17">
      <c r="A145" s="14"/>
      <c r="B145" s="15"/>
      <c r="C145" s="23"/>
      <c r="D145" s="24"/>
      <c r="E145" s="14"/>
      <c r="F145" s="14"/>
      <c r="G145" s="25"/>
      <c r="H145" s="25"/>
      <c r="I145" s="26"/>
      <c r="J145" s="26"/>
      <c r="K145" s="23"/>
      <c r="L145" s="23"/>
      <c r="M145" s="23"/>
      <c r="N145" s="23"/>
      <c r="O145" s="23"/>
      <c r="P145" s="23"/>
      <c r="Q145" s="23"/>
    </row>
    <row r="146" spans="1:17">
      <c r="A146" s="14"/>
      <c r="B146" s="15"/>
      <c r="C146" s="23"/>
      <c r="D146" s="24"/>
      <c r="E146" s="14"/>
      <c r="F146" s="14"/>
      <c r="G146" s="25"/>
      <c r="H146" s="25"/>
      <c r="I146" s="26"/>
      <c r="J146" s="26"/>
      <c r="K146" s="23"/>
      <c r="L146" s="23"/>
      <c r="M146" s="23"/>
      <c r="N146" s="23"/>
      <c r="O146" s="23"/>
      <c r="P146" s="23"/>
      <c r="Q146" s="23"/>
    </row>
    <row r="147" spans="1:17">
      <c r="A147" s="14"/>
      <c r="B147" s="15"/>
      <c r="C147" s="23"/>
      <c r="D147" s="24"/>
      <c r="E147" s="14"/>
      <c r="F147" s="14"/>
      <c r="G147" s="25"/>
      <c r="H147" s="25"/>
      <c r="I147" s="26"/>
      <c r="J147" s="26"/>
      <c r="K147" s="23"/>
      <c r="L147" s="23"/>
      <c r="M147" s="23"/>
      <c r="N147" s="23"/>
      <c r="O147" s="23"/>
      <c r="P147" s="23"/>
      <c r="Q147" s="23"/>
    </row>
    <row r="148" spans="1:17">
      <c r="A148" s="14"/>
      <c r="B148" s="15"/>
      <c r="C148" s="23"/>
      <c r="D148" s="24"/>
      <c r="E148" s="14"/>
      <c r="F148" s="14"/>
      <c r="G148" s="25"/>
      <c r="H148" s="25"/>
      <c r="I148" s="26"/>
      <c r="J148" s="26"/>
      <c r="K148" s="23"/>
      <c r="L148" s="23"/>
      <c r="M148" s="23"/>
      <c r="N148" s="23"/>
      <c r="O148" s="23"/>
      <c r="P148" s="23"/>
      <c r="Q148" s="23"/>
    </row>
    <row r="149" spans="1:17">
      <c r="A149" s="14"/>
      <c r="B149" s="15"/>
      <c r="C149" s="23"/>
      <c r="D149" s="24"/>
      <c r="E149" s="14"/>
      <c r="F149" s="14"/>
      <c r="G149" s="25"/>
      <c r="H149" s="25"/>
      <c r="I149" s="26"/>
      <c r="J149" s="26"/>
      <c r="K149" s="23"/>
      <c r="L149" s="23"/>
      <c r="M149" s="23"/>
      <c r="N149" s="23"/>
      <c r="O149" s="23"/>
      <c r="P149" s="23"/>
      <c r="Q149" s="23"/>
    </row>
    <row r="150" spans="1:17">
      <c r="A150" s="14"/>
      <c r="B150" s="15"/>
      <c r="C150" s="23"/>
      <c r="D150" s="24"/>
      <c r="E150" s="14"/>
      <c r="F150" s="14"/>
      <c r="G150" s="25"/>
      <c r="H150" s="25"/>
      <c r="I150" s="26"/>
      <c r="J150" s="26"/>
      <c r="K150" s="23"/>
      <c r="L150" s="23"/>
      <c r="M150" s="23"/>
      <c r="N150" s="23"/>
      <c r="O150" s="23"/>
      <c r="P150" s="23"/>
      <c r="Q150" s="23"/>
    </row>
    <row r="151" spans="1:17">
      <c r="A151" s="14"/>
      <c r="B151" s="15"/>
      <c r="C151" s="23"/>
      <c r="D151" s="24"/>
      <c r="E151" s="14"/>
      <c r="F151" s="14"/>
      <c r="G151" s="25"/>
      <c r="H151" s="25"/>
      <c r="I151" s="26"/>
      <c r="J151" s="26"/>
      <c r="K151" s="23"/>
      <c r="L151" s="23"/>
      <c r="M151" s="23"/>
      <c r="N151" s="23"/>
      <c r="O151" s="23"/>
      <c r="P151" s="23"/>
      <c r="Q151" s="23"/>
    </row>
    <row r="152" spans="1:17">
      <c r="A152" s="14"/>
      <c r="B152" s="15"/>
      <c r="C152" s="23"/>
      <c r="D152" s="24"/>
      <c r="E152" s="14"/>
      <c r="F152" s="14"/>
      <c r="G152" s="25"/>
      <c r="H152" s="25"/>
      <c r="I152" s="26"/>
      <c r="J152" s="26"/>
      <c r="K152" s="23"/>
      <c r="L152" s="23"/>
      <c r="M152" s="23"/>
      <c r="N152" s="23"/>
      <c r="O152" s="23"/>
      <c r="P152" s="23"/>
      <c r="Q152" s="23"/>
    </row>
    <row r="153" spans="1:17">
      <c r="A153" s="14"/>
      <c r="B153" s="15"/>
      <c r="C153" s="23"/>
      <c r="D153" s="24"/>
      <c r="E153" s="14"/>
      <c r="F153" s="14"/>
      <c r="G153" s="25"/>
      <c r="H153" s="25"/>
      <c r="I153" s="26"/>
      <c r="J153" s="26"/>
      <c r="K153" s="23"/>
      <c r="L153" s="23"/>
      <c r="M153" s="23"/>
      <c r="N153" s="23"/>
      <c r="O153" s="23"/>
      <c r="P153" s="23"/>
      <c r="Q153" s="23"/>
    </row>
    <row r="154" spans="1:17">
      <c r="A154" s="14"/>
      <c r="B154" s="15"/>
      <c r="C154" s="23"/>
      <c r="D154" s="24"/>
      <c r="E154" s="14"/>
      <c r="F154" s="14"/>
      <c r="G154" s="25"/>
      <c r="H154" s="25"/>
      <c r="I154" s="26"/>
      <c r="J154" s="26"/>
      <c r="K154" s="23"/>
      <c r="L154" s="23"/>
      <c r="M154" s="23"/>
      <c r="N154" s="23"/>
      <c r="O154" s="23"/>
      <c r="P154" s="23"/>
      <c r="Q154" s="23"/>
    </row>
    <row r="155" spans="1:17">
      <c r="A155" s="14"/>
      <c r="B155" s="15"/>
      <c r="C155" s="23"/>
      <c r="D155" s="24"/>
      <c r="E155" s="14"/>
      <c r="F155" s="14"/>
      <c r="G155" s="25"/>
      <c r="H155" s="25"/>
      <c r="I155" s="26"/>
      <c r="J155" s="26"/>
      <c r="K155" s="23"/>
      <c r="L155" s="23"/>
      <c r="M155" s="23"/>
      <c r="N155" s="23"/>
      <c r="O155" s="23"/>
      <c r="P155" s="23"/>
      <c r="Q155" s="23"/>
    </row>
    <row r="156" spans="1:17">
      <c r="A156" s="14"/>
      <c r="B156" s="15"/>
      <c r="C156" s="23"/>
      <c r="D156" s="24"/>
      <c r="E156" s="14"/>
      <c r="F156" s="14"/>
      <c r="G156" s="25"/>
      <c r="H156" s="25"/>
      <c r="I156" s="26"/>
      <c r="J156" s="26"/>
      <c r="K156" s="23"/>
      <c r="L156" s="23"/>
      <c r="M156" s="23"/>
      <c r="N156" s="23"/>
      <c r="O156" s="23"/>
      <c r="P156" s="23"/>
      <c r="Q156" s="23"/>
    </row>
    <row r="157" spans="1:17">
      <c r="A157" s="14"/>
      <c r="B157" s="15"/>
      <c r="C157" s="23"/>
      <c r="D157" s="24"/>
      <c r="E157" s="14"/>
      <c r="F157" s="14"/>
      <c r="G157" s="25"/>
      <c r="H157" s="25"/>
      <c r="I157" s="26"/>
      <c r="J157" s="26"/>
      <c r="K157" s="23"/>
      <c r="L157" s="23"/>
      <c r="M157" s="23"/>
      <c r="N157" s="23"/>
      <c r="O157" s="23"/>
      <c r="P157" s="23"/>
      <c r="Q157" s="23"/>
    </row>
    <row r="158" spans="1:17">
      <c r="A158" s="14"/>
      <c r="B158" s="15"/>
      <c r="C158" s="23"/>
      <c r="D158" s="24"/>
      <c r="E158" s="14"/>
      <c r="F158" s="14"/>
      <c r="G158" s="25"/>
      <c r="H158" s="25"/>
      <c r="I158" s="26"/>
      <c r="J158" s="26"/>
      <c r="K158" s="23"/>
      <c r="L158" s="23"/>
      <c r="M158" s="23"/>
      <c r="N158" s="23"/>
      <c r="O158" s="23"/>
      <c r="P158" s="23"/>
      <c r="Q158" s="23"/>
    </row>
    <row r="159" spans="1:17">
      <c r="A159" s="14"/>
      <c r="B159" s="15"/>
      <c r="C159" s="23"/>
      <c r="D159" s="24"/>
      <c r="E159" s="14"/>
      <c r="F159" s="14"/>
      <c r="G159" s="25"/>
      <c r="H159" s="25"/>
      <c r="I159" s="26"/>
      <c r="J159" s="26"/>
      <c r="K159" s="23"/>
      <c r="L159" s="23"/>
      <c r="M159" s="23"/>
      <c r="N159" s="23"/>
      <c r="O159" s="23"/>
      <c r="P159" s="23"/>
      <c r="Q159" s="23"/>
    </row>
    <row r="160" spans="1:17">
      <c r="A160" s="14"/>
      <c r="B160" s="15"/>
      <c r="C160" s="23"/>
      <c r="D160" s="24"/>
      <c r="E160" s="14"/>
      <c r="F160" s="14"/>
      <c r="G160" s="25"/>
      <c r="H160" s="25"/>
      <c r="I160" s="26"/>
      <c r="J160" s="26"/>
      <c r="K160" s="23"/>
      <c r="L160" s="23"/>
      <c r="M160" s="23"/>
      <c r="N160" s="23"/>
      <c r="O160" s="23"/>
      <c r="P160" s="23"/>
      <c r="Q160" s="23"/>
    </row>
    <row r="161" spans="1:17">
      <c r="A161" s="14"/>
      <c r="B161" s="15"/>
      <c r="C161" s="23"/>
      <c r="D161" s="24"/>
      <c r="E161" s="14"/>
      <c r="F161" s="14"/>
      <c r="G161" s="25"/>
      <c r="H161" s="25"/>
      <c r="I161" s="26"/>
      <c r="J161" s="26"/>
      <c r="K161" s="23"/>
      <c r="L161" s="23"/>
      <c r="M161" s="23"/>
      <c r="N161" s="23"/>
      <c r="O161" s="23"/>
      <c r="P161" s="23"/>
      <c r="Q161" s="23"/>
    </row>
    <row r="162" spans="1:17">
      <c r="A162" s="14"/>
      <c r="B162" s="15"/>
      <c r="C162" s="23"/>
      <c r="D162" s="24"/>
      <c r="E162" s="14"/>
      <c r="F162" s="14"/>
      <c r="G162" s="25"/>
      <c r="H162" s="25"/>
      <c r="I162" s="26"/>
      <c r="J162" s="26"/>
      <c r="K162" s="23"/>
      <c r="L162" s="23"/>
      <c r="M162" s="23"/>
      <c r="N162" s="23"/>
      <c r="O162" s="23"/>
      <c r="P162" s="23"/>
      <c r="Q162" s="23"/>
    </row>
    <row r="163" spans="1:17">
      <c r="A163" s="14"/>
      <c r="B163" s="15"/>
      <c r="C163" s="23"/>
      <c r="D163" s="24"/>
      <c r="E163" s="14"/>
      <c r="F163" s="14"/>
      <c r="G163" s="25"/>
      <c r="H163" s="25"/>
      <c r="I163" s="26"/>
      <c r="J163" s="26"/>
      <c r="K163" s="23"/>
      <c r="L163" s="23"/>
      <c r="M163" s="23"/>
      <c r="N163" s="23"/>
      <c r="O163" s="23"/>
      <c r="P163" s="23"/>
      <c r="Q163" s="23"/>
    </row>
    <row r="164" spans="1:17">
      <c r="A164" s="14"/>
      <c r="B164" s="15"/>
      <c r="C164" s="23"/>
      <c r="D164" s="24"/>
      <c r="E164" s="14"/>
      <c r="F164" s="14"/>
      <c r="G164" s="25"/>
      <c r="H164" s="25"/>
      <c r="I164" s="26"/>
      <c r="J164" s="26"/>
      <c r="K164" s="23"/>
      <c r="L164" s="23"/>
      <c r="M164" s="23"/>
      <c r="N164" s="23"/>
      <c r="O164" s="23"/>
      <c r="P164" s="23"/>
      <c r="Q164" s="23"/>
    </row>
    <row r="165" spans="1:17">
      <c r="A165" s="14"/>
      <c r="B165" s="15"/>
      <c r="C165" s="23"/>
      <c r="D165" s="24"/>
      <c r="E165" s="14"/>
      <c r="F165" s="14"/>
      <c r="G165" s="25"/>
      <c r="H165" s="25"/>
      <c r="I165" s="26"/>
      <c r="J165" s="26"/>
      <c r="K165" s="23"/>
      <c r="L165" s="23"/>
      <c r="M165" s="23"/>
      <c r="N165" s="23"/>
      <c r="O165" s="23"/>
      <c r="P165" s="23"/>
      <c r="Q165" s="23"/>
    </row>
    <row r="166" spans="1:17">
      <c r="A166" s="14"/>
      <c r="B166" s="15"/>
      <c r="C166" s="23"/>
      <c r="D166" s="24"/>
      <c r="E166" s="14"/>
      <c r="F166" s="14"/>
      <c r="G166" s="25"/>
      <c r="H166" s="25"/>
      <c r="I166" s="26"/>
      <c r="J166" s="26"/>
      <c r="K166" s="23"/>
      <c r="L166" s="23"/>
      <c r="M166" s="23"/>
      <c r="N166" s="23"/>
      <c r="O166" s="23"/>
      <c r="P166" s="23"/>
      <c r="Q166" s="23"/>
    </row>
    <row r="167" spans="1:17">
      <c r="A167" s="14"/>
      <c r="B167" s="15"/>
      <c r="C167" s="23"/>
      <c r="D167" s="24"/>
      <c r="E167" s="14"/>
      <c r="F167" s="14"/>
      <c r="G167" s="25"/>
      <c r="H167" s="25"/>
      <c r="I167" s="26"/>
      <c r="J167" s="26"/>
      <c r="K167" s="23"/>
      <c r="L167" s="23"/>
      <c r="M167" s="23"/>
      <c r="N167" s="23"/>
      <c r="O167" s="23"/>
      <c r="P167" s="23"/>
      <c r="Q167" s="23"/>
    </row>
    <row r="168" spans="1:17">
      <c r="A168" s="14"/>
      <c r="B168" s="15"/>
      <c r="C168" s="23"/>
      <c r="D168" s="24"/>
      <c r="E168" s="14"/>
      <c r="F168" s="14"/>
      <c r="G168" s="25"/>
      <c r="H168" s="25"/>
      <c r="I168" s="26"/>
      <c r="J168" s="26"/>
      <c r="K168" s="23"/>
      <c r="L168" s="23"/>
      <c r="M168" s="23"/>
      <c r="N168" s="23"/>
      <c r="O168" s="23"/>
      <c r="P168" s="23"/>
      <c r="Q168" s="23"/>
    </row>
    <row r="169" spans="1:17">
      <c r="A169" s="14"/>
      <c r="B169" s="15"/>
      <c r="C169" s="23"/>
      <c r="D169" s="24"/>
      <c r="E169" s="14"/>
      <c r="F169" s="14"/>
      <c r="G169" s="25"/>
      <c r="H169" s="25"/>
      <c r="I169" s="26"/>
      <c r="J169" s="26"/>
      <c r="K169" s="23"/>
      <c r="L169" s="23"/>
      <c r="M169" s="23"/>
      <c r="N169" s="23"/>
      <c r="O169" s="23"/>
      <c r="P169" s="23"/>
      <c r="Q169" s="23"/>
    </row>
    <row r="170" spans="1:17">
      <c r="A170" s="14"/>
      <c r="B170" s="15"/>
      <c r="C170" s="23"/>
      <c r="D170" s="24"/>
      <c r="E170" s="14"/>
      <c r="F170" s="14"/>
      <c r="G170" s="25"/>
      <c r="H170" s="25"/>
      <c r="I170" s="26"/>
      <c r="J170" s="26"/>
      <c r="K170" s="23"/>
      <c r="L170" s="23"/>
      <c r="M170" s="23"/>
      <c r="N170" s="23"/>
      <c r="O170" s="23"/>
      <c r="P170" s="23"/>
      <c r="Q170" s="23"/>
    </row>
    <row r="171" spans="1:17">
      <c r="A171" s="14"/>
      <c r="B171" s="15"/>
      <c r="C171" s="23"/>
      <c r="D171" s="24"/>
      <c r="E171" s="14"/>
      <c r="F171" s="14"/>
      <c r="G171" s="25"/>
      <c r="H171" s="25"/>
      <c r="I171" s="26"/>
      <c r="J171" s="26"/>
      <c r="K171" s="23"/>
      <c r="L171" s="23"/>
      <c r="M171" s="23"/>
      <c r="N171" s="23"/>
      <c r="O171" s="23"/>
      <c r="P171" s="23"/>
      <c r="Q171" s="23"/>
    </row>
    <row r="172" spans="1:17">
      <c r="A172" s="14"/>
      <c r="B172" s="15"/>
      <c r="C172" s="23"/>
      <c r="D172" s="24"/>
      <c r="E172" s="14"/>
      <c r="F172" s="14"/>
      <c r="G172" s="25"/>
      <c r="H172" s="25"/>
      <c r="I172" s="26"/>
      <c r="J172" s="26"/>
      <c r="K172" s="23"/>
      <c r="L172" s="23"/>
      <c r="M172" s="23"/>
      <c r="N172" s="23"/>
      <c r="O172" s="23"/>
      <c r="P172" s="23"/>
      <c r="Q172" s="23"/>
    </row>
    <row r="173" spans="1:17">
      <c r="A173" s="14"/>
      <c r="B173" s="15"/>
      <c r="C173" s="23"/>
      <c r="D173" s="24"/>
      <c r="E173" s="14"/>
      <c r="F173" s="14"/>
      <c r="G173" s="25"/>
      <c r="H173" s="25"/>
      <c r="I173" s="26"/>
      <c r="J173" s="26"/>
      <c r="K173" s="23"/>
      <c r="L173" s="23"/>
      <c r="M173" s="23"/>
      <c r="N173" s="23"/>
      <c r="O173" s="23"/>
      <c r="P173" s="23"/>
      <c r="Q173" s="23"/>
    </row>
    <row r="174" spans="1:17">
      <c r="A174" s="14"/>
      <c r="B174" s="15"/>
      <c r="C174" s="23"/>
      <c r="D174" s="24"/>
      <c r="E174" s="14"/>
      <c r="F174" s="14"/>
      <c r="G174" s="25"/>
      <c r="H174" s="25"/>
      <c r="I174" s="26"/>
      <c r="J174" s="26"/>
      <c r="K174" s="23"/>
      <c r="L174" s="23"/>
      <c r="M174" s="23"/>
      <c r="N174" s="23"/>
      <c r="O174" s="23"/>
      <c r="P174" s="23"/>
      <c r="Q174" s="23"/>
    </row>
    <row r="175" spans="1:17">
      <c r="A175" s="14"/>
      <c r="B175" s="15"/>
      <c r="C175" s="23"/>
      <c r="D175" s="24"/>
      <c r="E175" s="14"/>
      <c r="F175" s="14"/>
      <c r="G175" s="25"/>
      <c r="H175" s="25"/>
      <c r="I175" s="26"/>
      <c r="J175" s="26"/>
      <c r="K175" s="23"/>
      <c r="L175" s="23"/>
      <c r="M175" s="23"/>
      <c r="N175" s="23"/>
      <c r="O175" s="23"/>
      <c r="P175" s="23"/>
      <c r="Q175" s="23"/>
    </row>
    <row r="176" spans="1:17">
      <c r="A176" s="14"/>
      <c r="B176" s="15"/>
      <c r="C176" s="23"/>
      <c r="D176" s="24"/>
      <c r="E176" s="14"/>
      <c r="F176" s="14"/>
      <c r="G176" s="25"/>
      <c r="H176" s="25"/>
      <c r="I176" s="26"/>
      <c r="J176" s="26"/>
      <c r="K176" s="23"/>
      <c r="L176" s="23"/>
      <c r="M176" s="23"/>
      <c r="N176" s="23"/>
      <c r="O176" s="23"/>
      <c r="P176" s="23"/>
      <c r="Q176" s="23"/>
    </row>
    <row r="177" spans="1:17">
      <c r="A177" s="14"/>
      <c r="B177" s="15"/>
      <c r="C177" s="23"/>
      <c r="D177" s="24"/>
      <c r="E177" s="14"/>
      <c r="F177" s="14"/>
      <c r="G177" s="25"/>
      <c r="H177" s="25"/>
      <c r="I177" s="26"/>
      <c r="J177" s="26"/>
      <c r="K177" s="23"/>
      <c r="L177" s="23"/>
      <c r="M177" s="23"/>
      <c r="N177" s="23"/>
      <c r="O177" s="23"/>
      <c r="P177" s="23"/>
      <c r="Q177" s="23"/>
    </row>
    <row r="178" spans="1:17">
      <c r="A178" s="14"/>
      <c r="B178" s="15"/>
      <c r="C178" s="23"/>
      <c r="D178" s="24"/>
      <c r="E178" s="14"/>
      <c r="F178" s="14"/>
      <c r="G178" s="25"/>
      <c r="H178" s="25"/>
      <c r="I178" s="26"/>
      <c r="J178" s="26"/>
      <c r="K178" s="23"/>
      <c r="L178" s="23"/>
      <c r="M178" s="23"/>
      <c r="N178" s="23"/>
      <c r="O178" s="23"/>
      <c r="P178" s="23"/>
      <c r="Q178" s="23"/>
    </row>
    <row r="179" spans="1:17">
      <c r="A179" s="14"/>
      <c r="B179" s="15"/>
      <c r="C179" s="23"/>
      <c r="D179" s="24"/>
      <c r="E179" s="14"/>
      <c r="F179" s="14"/>
      <c r="G179" s="25"/>
      <c r="H179" s="25"/>
      <c r="I179" s="26"/>
      <c r="J179" s="26"/>
      <c r="K179" s="23"/>
      <c r="L179" s="23"/>
      <c r="M179" s="23"/>
      <c r="N179" s="23"/>
      <c r="O179" s="23"/>
      <c r="P179" s="23"/>
      <c r="Q179" s="23"/>
    </row>
    <row r="180" spans="1:17">
      <c r="A180" s="14"/>
      <c r="B180" s="15"/>
      <c r="C180" s="23"/>
      <c r="D180" s="24"/>
      <c r="E180" s="14"/>
      <c r="F180" s="14"/>
      <c r="G180" s="25"/>
      <c r="H180" s="25"/>
      <c r="I180" s="26"/>
      <c r="J180" s="26"/>
      <c r="K180" s="23"/>
      <c r="L180" s="23"/>
      <c r="M180" s="23"/>
      <c r="N180" s="23"/>
      <c r="O180" s="23"/>
      <c r="P180" s="23"/>
      <c r="Q180" s="23"/>
    </row>
    <row r="181" spans="1:17">
      <c r="A181" s="14"/>
      <c r="B181" s="15"/>
      <c r="C181" s="23"/>
      <c r="D181" s="24"/>
      <c r="E181" s="14"/>
      <c r="F181" s="14"/>
      <c r="G181" s="25"/>
      <c r="H181" s="25"/>
      <c r="I181" s="26"/>
      <c r="J181" s="26"/>
      <c r="K181" s="23"/>
      <c r="L181" s="23"/>
      <c r="M181" s="23"/>
      <c r="N181" s="23"/>
      <c r="O181" s="23"/>
      <c r="P181" s="23"/>
      <c r="Q181" s="23"/>
    </row>
    <row r="182" spans="1:17">
      <c r="A182" s="14"/>
      <c r="B182" s="15"/>
      <c r="C182" s="23"/>
      <c r="D182" s="24"/>
      <c r="E182" s="14"/>
      <c r="F182" s="14"/>
      <c r="G182" s="25"/>
      <c r="H182" s="25"/>
      <c r="I182" s="26"/>
      <c r="J182" s="26"/>
      <c r="K182" s="23"/>
      <c r="L182" s="23"/>
      <c r="M182" s="23"/>
      <c r="N182" s="23"/>
      <c r="O182" s="23"/>
      <c r="P182" s="23"/>
      <c r="Q182" s="23"/>
    </row>
    <row r="183" spans="1:17">
      <c r="A183" s="14"/>
      <c r="B183" s="15"/>
      <c r="C183" s="23"/>
      <c r="D183" s="24"/>
      <c r="E183" s="14"/>
      <c r="F183" s="14"/>
      <c r="G183" s="25"/>
      <c r="H183" s="25"/>
      <c r="I183" s="26"/>
      <c r="J183" s="26"/>
      <c r="K183" s="23"/>
      <c r="L183" s="23"/>
      <c r="M183" s="23"/>
      <c r="N183" s="23"/>
      <c r="O183" s="23"/>
      <c r="P183" s="23"/>
      <c r="Q183" s="23"/>
    </row>
    <row r="184" spans="1:17">
      <c r="A184" s="14"/>
      <c r="B184" s="15"/>
      <c r="C184" s="23"/>
      <c r="D184" s="24"/>
      <c r="E184" s="14"/>
      <c r="F184" s="14"/>
      <c r="G184" s="25"/>
      <c r="H184" s="25"/>
      <c r="I184" s="26"/>
      <c r="J184" s="26"/>
      <c r="K184" s="23"/>
      <c r="L184" s="23"/>
      <c r="M184" s="23"/>
      <c r="N184" s="23"/>
      <c r="O184" s="23"/>
      <c r="P184" s="23"/>
      <c r="Q184" s="23"/>
    </row>
    <row r="185" spans="1:17">
      <c r="A185" s="14"/>
      <c r="B185" s="15"/>
      <c r="C185" s="23"/>
      <c r="D185" s="24"/>
      <c r="E185" s="14"/>
      <c r="F185" s="14"/>
      <c r="G185" s="25"/>
      <c r="H185" s="25"/>
      <c r="I185" s="26"/>
      <c r="J185" s="26"/>
      <c r="K185" s="23"/>
      <c r="L185" s="23"/>
      <c r="M185" s="23"/>
      <c r="N185" s="23"/>
      <c r="O185" s="23"/>
      <c r="P185" s="23"/>
      <c r="Q185" s="23"/>
    </row>
    <row r="186" spans="1:17">
      <c r="A186" s="14"/>
      <c r="B186" s="15"/>
      <c r="C186" s="23"/>
      <c r="D186" s="24"/>
      <c r="E186" s="14"/>
      <c r="F186" s="14"/>
      <c r="G186" s="25"/>
      <c r="H186" s="25"/>
      <c r="I186" s="26"/>
      <c r="J186" s="26"/>
      <c r="K186" s="23"/>
      <c r="L186" s="23"/>
      <c r="M186" s="23"/>
      <c r="N186" s="23"/>
      <c r="O186" s="23"/>
      <c r="P186" s="23"/>
      <c r="Q186" s="23"/>
    </row>
    <row r="187" spans="1:17">
      <c r="A187" s="14"/>
      <c r="B187" s="15"/>
      <c r="C187" s="23"/>
      <c r="D187" s="24"/>
      <c r="E187" s="14"/>
      <c r="F187" s="14"/>
      <c r="G187" s="25"/>
      <c r="H187" s="25"/>
      <c r="I187" s="26"/>
      <c r="J187" s="26"/>
      <c r="K187" s="23"/>
      <c r="L187" s="23"/>
      <c r="M187" s="23"/>
      <c r="N187" s="23"/>
      <c r="O187" s="23"/>
      <c r="P187" s="23"/>
      <c r="Q187" s="23"/>
    </row>
    <row r="188" spans="1:17">
      <c r="A188" s="14"/>
      <c r="B188" s="15"/>
      <c r="C188" s="23"/>
      <c r="D188" s="24"/>
      <c r="E188" s="14"/>
      <c r="F188" s="14"/>
      <c r="G188" s="25"/>
      <c r="H188" s="25"/>
      <c r="I188" s="26"/>
      <c r="J188" s="26"/>
      <c r="K188" s="23"/>
      <c r="L188" s="23"/>
      <c r="M188" s="23"/>
      <c r="N188" s="23"/>
      <c r="O188" s="23"/>
      <c r="P188" s="23"/>
      <c r="Q188" s="23"/>
    </row>
    <row r="189" spans="1:17">
      <c r="A189" s="14"/>
      <c r="B189" s="15"/>
      <c r="C189" s="23"/>
      <c r="D189" s="24"/>
      <c r="E189" s="14"/>
      <c r="F189" s="14"/>
      <c r="G189" s="25"/>
      <c r="H189" s="25"/>
      <c r="I189" s="26"/>
      <c r="J189" s="26"/>
      <c r="K189" s="23"/>
      <c r="L189" s="23"/>
      <c r="M189" s="23"/>
      <c r="N189" s="23"/>
      <c r="O189" s="23"/>
      <c r="P189" s="23"/>
      <c r="Q189" s="23"/>
    </row>
    <row r="190" spans="1:17">
      <c r="A190" s="14"/>
      <c r="B190" s="15"/>
      <c r="C190" s="23"/>
      <c r="D190" s="24"/>
      <c r="E190" s="14"/>
      <c r="F190" s="14"/>
      <c r="G190" s="25"/>
      <c r="H190" s="25"/>
      <c r="I190" s="26"/>
      <c r="J190" s="26"/>
      <c r="K190" s="23"/>
      <c r="L190" s="23"/>
      <c r="M190" s="23"/>
      <c r="N190" s="23"/>
      <c r="O190" s="23"/>
      <c r="P190" s="23"/>
      <c r="Q190" s="23"/>
    </row>
    <row r="191" spans="1:17">
      <c r="A191" s="14"/>
      <c r="B191" s="15"/>
      <c r="C191" s="23"/>
      <c r="D191" s="24"/>
      <c r="E191" s="14"/>
      <c r="F191" s="14"/>
      <c r="G191" s="25"/>
      <c r="H191" s="25"/>
      <c r="I191" s="26"/>
      <c r="J191" s="26"/>
      <c r="K191" s="23"/>
      <c r="L191" s="23"/>
      <c r="M191" s="23"/>
      <c r="N191" s="23"/>
      <c r="O191" s="23"/>
      <c r="P191" s="23"/>
      <c r="Q191" s="23"/>
    </row>
    <row r="192" spans="1:17">
      <c r="A192" s="14"/>
      <c r="B192" s="15"/>
      <c r="C192" s="23"/>
      <c r="D192" s="24"/>
      <c r="E192" s="14"/>
      <c r="F192" s="14"/>
      <c r="G192" s="25"/>
      <c r="H192" s="25"/>
      <c r="I192" s="26"/>
      <c r="J192" s="26"/>
      <c r="K192" s="23"/>
      <c r="L192" s="23"/>
      <c r="M192" s="23"/>
      <c r="N192" s="23"/>
      <c r="O192" s="23"/>
      <c r="P192" s="23"/>
      <c r="Q192" s="23"/>
    </row>
    <row r="193" spans="1:17">
      <c r="A193" s="14"/>
      <c r="B193" s="15"/>
      <c r="C193" s="23"/>
      <c r="D193" s="24"/>
      <c r="E193" s="14"/>
      <c r="F193" s="14"/>
      <c r="G193" s="25"/>
      <c r="H193" s="25"/>
      <c r="I193" s="26"/>
      <c r="J193" s="26"/>
      <c r="K193" s="23"/>
      <c r="L193" s="23"/>
      <c r="M193" s="23"/>
      <c r="N193" s="23"/>
      <c r="O193" s="23"/>
      <c r="P193" s="23"/>
      <c r="Q193" s="23"/>
    </row>
    <row r="194" spans="1:17">
      <c r="A194" s="14"/>
      <c r="B194" s="15"/>
      <c r="C194" s="23"/>
      <c r="D194" s="24"/>
      <c r="E194" s="14"/>
      <c r="F194" s="14"/>
      <c r="G194" s="25"/>
      <c r="H194" s="25"/>
      <c r="I194" s="26"/>
      <c r="J194" s="26"/>
      <c r="K194" s="23"/>
      <c r="L194" s="23"/>
      <c r="M194" s="23"/>
      <c r="N194" s="23"/>
      <c r="O194" s="23"/>
      <c r="P194" s="23"/>
      <c r="Q194" s="23"/>
    </row>
    <row r="195" spans="1:17">
      <c r="A195" s="14"/>
      <c r="B195" s="15"/>
      <c r="C195" s="23"/>
      <c r="D195" s="24"/>
      <c r="E195" s="14"/>
      <c r="F195" s="14"/>
      <c r="G195" s="25"/>
      <c r="H195" s="25"/>
      <c r="I195" s="26"/>
      <c r="J195" s="26"/>
      <c r="K195" s="23"/>
      <c r="L195" s="23"/>
      <c r="M195" s="23"/>
      <c r="N195" s="23"/>
      <c r="O195" s="23"/>
      <c r="P195" s="23"/>
      <c r="Q195" s="23"/>
    </row>
    <row r="196" spans="1:17">
      <c r="A196" s="14"/>
      <c r="B196" s="15"/>
      <c r="C196" s="23"/>
      <c r="D196" s="24"/>
      <c r="E196" s="14"/>
      <c r="F196" s="14"/>
      <c r="G196" s="25"/>
      <c r="H196" s="25"/>
      <c r="I196" s="26"/>
      <c r="J196" s="26"/>
      <c r="K196" s="23"/>
      <c r="L196" s="23"/>
      <c r="M196" s="23"/>
      <c r="N196" s="23"/>
      <c r="O196" s="23"/>
      <c r="P196" s="23"/>
      <c r="Q196" s="23"/>
    </row>
    <row r="197" spans="1:17">
      <c r="A197" s="14"/>
      <c r="B197" s="15"/>
      <c r="C197" s="23"/>
      <c r="D197" s="24"/>
      <c r="E197" s="14"/>
      <c r="F197" s="14"/>
      <c r="G197" s="25"/>
      <c r="H197" s="25"/>
      <c r="I197" s="26"/>
      <c r="J197" s="26"/>
      <c r="K197" s="23"/>
      <c r="L197" s="23"/>
      <c r="M197" s="23"/>
      <c r="N197" s="23"/>
      <c r="O197" s="23"/>
      <c r="P197" s="23"/>
      <c r="Q197" s="23"/>
    </row>
    <row r="198" spans="1:17">
      <c r="A198" s="14"/>
      <c r="B198" s="15"/>
      <c r="C198" s="23"/>
      <c r="D198" s="24"/>
      <c r="E198" s="14"/>
      <c r="F198" s="14"/>
      <c r="G198" s="25"/>
      <c r="H198" s="25"/>
      <c r="I198" s="26"/>
      <c r="J198" s="26"/>
      <c r="K198" s="23"/>
      <c r="L198" s="23"/>
      <c r="M198" s="23"/>
      <c r="N198" s="23"/>
      <c r="O198" s="23"/>
      <c r="P198" s="23"/>
      <c r="Q198" s="23"/>
    </row>
    <row r="199" spans="1:17">
      <c r="A199" s="14"/>
      <c r="B199" s="15"/>
      <c r="C199" s="23"/>
      <c r="D199" s="24"/>
      <c r="E199" s="14"/>
      <c r="F199" s="14"/>
      <c r="G199" s="25"/>
      <c r="H199" s="25"/>
      <c r="I199" s="26"/>
      <c r="J199" s="26"/>
      <c r="K199" s="23"/>
      <c r="L199" s="23"/>
      <c r="M199" s="23"/>
      <c r="N199" s="23"/>
      <c r="O199" s="23"/>
      <c r="P199" s="23"/>
      <c r="Q199" s="23"/>
    </row>
    <row r="200" spans="1:17">
      <c r="A200" s="14"/>
      <c r="B200" s="15"/>
      <c r="C200" s="23"/>
      <c r="D200" s="24"/>
      <c r="E200" s="14"/>
      <c r="F200" s="14"/>
      <c r="G200" s="25"/>
      <c r="H200" s="25"/>
      <c r="I200" s="26"/>
      <c r="J200" s="26"/>
      <c r="K200" s="23"/>
      <c r="L200" s="23"/>
      <c r="M200" s="23"/>
      <c r="N200" s="23"/>
      <c r="O200" s="23"/>
      <c r="P200" s="23"/>
      <c r="Q200" s="23"/>
    </row>
    <row r="201" spans="1:17">
      <c r="A201" s="14"/>
      <c r="B201" s="15"/>
      <c r="C201" s="23"/>
      <c r="D201" s="24"/>
      <c r="E201" s="14"/>
      <c r="F201" s="14"/>
      <c r="G201" s="25"/>
      <c r="H201" s="25"/>
      <c r="I201" s="26"/>
      <c r="J201" s="26"/>
      <c r="K201" s="23"/>
      <c r="L201" s="23"/>
      <c r="M201" s="23"/>
      <c r="N201" s="23"/>
      <c r="O201" s="23"/>
      <c r="P201" s="23"/>
      <c r="Q201" s="23"/>
    </row>
    <row r="202" spans="1:17">
      <c r="A202" s="14"/>
      <c r="B202" s="15"/>
      <c r="C202" s="23"/>
      <c r="D202" s="24"/>
      <c r="E202" s="14"/>
      <c r="F202" s="14"/>
      <c r="G202" s="25"/>
      <c r="H202" s="25"/>
      <c r="I202" s="26"/>
      <c r="J202" s="26"/>
      <c r="K202" s="23"/>
      <c r="L202" s="23"/>
      <c r="M202" s="23"/>
      <c r="N202" s="23"/>
      <c r="O202" s="23"/>
      <c r="P202" s="23"/>
      <c r="Q202" s="23"/>
    </row>
    <row r="203" spans="1:17">
      <c r="A203" s="14"/>
      <c r="B203" s="15"/>
      <c r="C203" s="23"/>
      <c r="D203" s="24"/>
      <c r="E203" s="14"/>
      <c r="F203" s="14"/>
      <c r="G203" s="25"/>
      <c r="H203" s="25"/>
      <c r="I203" s="26"/>
      <c r="J203" s="26"/>
      <c r="K203" s="23"/>
      <c r="L203" s="23"/>
      <c r="M203" s="23"/>
      <c r="N203" s="23"/>
      <c r="O203" s="23"/>
      <c r="P203" s="23"/>
      <c r="Q203" s="23"/>
    </row>
    <row r="204" spans="1:17">
      <c r="A204" s="14"/>
      <c r="B204" s="15"/>
      <c r="C204" s="23"/>
      <c r="D204" s="24"/>
      <c r="E204" s="14"/>
      <c r="F204" s="14"/>
      <c r="G204" s="25"/>
      <c r="H204" s="25"/>
      <c r="I204" s="26"/>
      <c r="J204" s="26"/>
      <c r="K204" s="23"/>
      <c r="L204" s="23"/>
      <c r="M204" s="23"/>
      <c r="N204" s="23"/>
      <c r="O204" s="23"/>
      <c r="P204" s="23"/>
      <c r="Q204" s="23"/>
    </row>
    <row r="205" spans="1:17">
      <c r="A205" s="14"/>
      <c r="B205" s="15"/>
      <c r="C205" s="23"/>
      <c r="D205" s="24"/>
      <c r="E205" s="14"/>
      <c r="F205" s="14"/>
      <c r="G205" s="25"/>
      <c r="H205" s="25"/>
      <c r="I205" s="26"/>
      <c r="J205" s="26"/>
      <c r="K205" s="23"/>
      <c r="L205" s="23"/>
      <c r="M205" s="23"/>
      <c r="N205" s="23"/>
      <c r="O205" s="23"/>
      <c r="P205" s="23"/>
      <c r="Q205" s="23"/>
    </row>
    <row r="206" spans="1:17">
      <c r="A206" s="14"/>
      <c r="B206" s="15"/>
      <c r="C206" s="23"/>
      <c r="D206" s="24"/>
      <c r="E206" s="14"/>
      <c r="F206" s="14"/>
      <c r="G206" s="25"/>
      <c r="H206" s="25"/>
      <c r="I206" s="26"/>
      <c r="J206" s="26"/>
      <c r="K206" s="23"/>
      <c r="L206" s="23"/>
      <c r="M206" s="23"/>
      <c r="N206" s="23"/>
      <c r="O206" s="23"/>
      <c r="P206" s="23"/>
      <c r="Q206" s="23"/>
    </row>
    <row r="207" spans="1:17">
      <c r="A207" s="14"/>
      <c r="B207" s="15"/>
      <c r="C207" s="23"/>
      <c r="D207" s="24"/>
      <c r="E207" s="14"/>
      <c r="F207" s="14"/>
      <c r="G207" s="25"/>
      <c r="H207" s="25"/>
      <c r="I207" s="26"/>
      <c r="J207" s="26"/>
      <c r="K207" s="23"/>
      <c r="L207" s="23"/>
      <c r="M207" s="23"/>
      <c r="N207" s="23"/>
      <c r="O207" s="23"/>
      <c r="P207" s="23"/>
      <c r="Q207" s="23"/>
    </row>
    <row r="208" spans="1:17">
      <c r="A208" s="14"/>
      <c r="B208" s="15"/>
      <c r="C208" s="23"/>
      <c r="D208" s="24"/>
      <c r="E208" s="14"/>
      <c r="F208" s="14"/>
      <c r="G208" s="25"/>
      <c r="H208" s="25"/>
      <c r="I208" s="26"/>
      <c r="J208" s="26"/>
      <c r="K208" s="23"/>
      <c r="L208" s="23"/>
      <c r="M208" s="23"/>
      <c r="N208" s="23"/>
      <c r="O208" s="23"/>
      <c r="P208" s="23"/>
      <c r="Q208" s="23"/>
    </row>
    <row r="209" spans="1:17">
      <c r="A209" s="14"/>
      <c r="B209" s="15"/>
      <c r="C209" s="23"/>
      <c r="D209" s="24"/>
      <c r="E209" s="14"/>
      <c r="F209" s="14"/>
      <c r="G209" s="25"/>
      <c r="H209" s="25"/>
      <c r="I209" s="26"/>
      <c r="J209" s="26"/>
      <c r="K209" s="23"/>
      <c r="L209" s="23"/>
      <c r="M209" s="23"/>
      <c r="N209" s="23"/>
      <c r="O209" s="23"/>
      <c r="P209" s="23"/>
      <c r="Q209" s="23"/>
    </row>
    <row r="210" spans="1:17">
      <c r="A210" s="14"/>
      <c r="B210" s="15"/>
      <c r="C210" s="23"/>
      <c r="D210" s="24"/>
      <c r="E210" s="14"/>
      <c r="F210" s="14"/>
      <c r="G210" s="25"/>
      <c r="H210" s="25"/>
      <c r="I210" s="26"/>
      <c r="J210" s="26"/>
      <c r="K210" s="23"/>
      <c r="L210" s="23"/>
      <c r="M210" s="23"/>
      <c r="N210" s="23"/>
      <c r="O210" s="23"/>
      <c r="P210" s="23"/>
      <c r="Q210" s="23"/>
    </row>
    <row r="211" spans="1:17">
      <c r="A211" s="14"/>
      <c r="B211" s="15"/>
      <c r="C211" s="23"/>
      <c r="D211" s="24"/>
      <c r="E211" s="14"/>
      <c r="F211" s="14"/>
      <c r="G211" s="25"/>
      <c r="H211" s="25"/>
      <c r="I211" s="26"/>
      <c r="J211" s="26"/>
      <c r="K211" s="23"/>
      <c r="L211" s="23"/>
      <c r="M211" s="23"/>
      <c r="N211" s="23"/>
      <c r="O211" s="23"/>
      <c r="P211" s="23"/>
      <c r="Q211" s="23"/>
    </row>
    <row r="212" spans="1:17">
      <c r="A212" s="14"/>
      <c r="B212" s="15"/>
      <c r="C212" s="23"/>
      <c r="D212" s="24"/>
      <c r="E212" s="14"/>
      <c r="F212" s="14"/>
      <c r="G212" s="25"/>
      <c r="H212" s="25"/>
      <c r="I212" s="26"/>
      <c r="J212" s="26"/>
      <c r="K212" s="23"/>
      <c r="L212" s="23"/>
      <c r="M212" s="23"/>
      <c r="N212" s="23"/>
      <c r="O212" s="23"/>
      <c r="P212" s="23"/>
      <c r="Q212" s="23"/>
    </row>
    <row r="213" spans="1:17">
      <c r="A213" s="14"/>
      <c r="B213" s="15"/>
      <c r="C213" s="23"/>
      <c r="D213" s="24"/>
      <c r="E213" s="14"/>
      <c r="F213" s="14"/>
      <c r="G213" s="25"/>
      <c r="H213" s="25"/>
      <c r="I213" s="26"/>
      <c r="J213" s="26"/>
      <c r="K213" s="23"/>
      <c r="L213" s="23"/>
      <c r="M213" s="23"/>
      <c r="N213" s="23"/>
      <c r="O213" s="23"/>
      <c r="P213" s="23"/>
      <c r="Q213" s="23"/>
    </row>
    <row r="214" spans="1:17">
      <c r="A214" s="14"/>
      <c r="B214" s="15"/>
      <c r="C214" s="23"/>
      <c r="D214" s="24"/>
      <c r="E214" s="14"/>
      <c r="F214" s="14"/>
      <c r="G214" s="25"/>
      <c r="H214" s="25"/>
      <c r="I214" s="26"/>
      <c r="J214" s="26"/>
      <c r="K214" s="23"/>
      <c r="L214" s="23"/>
      <c r="M214" s="23"/>
      <c r="N214" s="23"/>
      <c r="O214" s="23"/>
      <c r="P214" s="23"/>
      <c r="Q214" s="23"/>
    </row>
    <row r="215" spans="1:17">
      <c r="A215" s="14"/>
      <c r="B215" s="15"/>
      <c r="C215" s="23"/>
      <c r="D215" s="24"/>
      <c r="E215" s="14"/>
      <c r="F215" s="14"/>
      <c r="G215" s="25"/>
      <c r="H215" s="25"/>
      <c r="I215" s="26"/>
      <c r="J215" s="26"/>
      <c r="K215" s="23"/>
      <c r="L215" s="23"/>
      <c r="M215" s="23"/>
      <c r="N215" s="23"/>
      <c r="O215" s="23"/>
      <c r="P215" s="23"/>
      <c r="Q215" s="23"/>
    </row>
    <row r="216" spans="1:17">
      <c r="A216" s="14"/>
      <c r="B216" s="15"/>
      <c r="C216" s="23"/>
      <c r="D216" s="24"/>
      <c r="E216" s="14"/>
      <c r="F216" s="14"/>
      <c r="G216" s="25"/>
      <c r="H216" s="25"/>
      <c r="I216" s="26"/>
      <c r="J216" s="26"/>
      <c r="K216" s="23"/>
      <c r="L216" s="23"/>
      <c r="M216" s="23"/>
      <c r="N216" s="23"/>
      <c r="O216" s="23"/>
      <c r="P216" s="23"/>
      <c r="Q216" s="23"/>
    </row>
    <row r="217" spans="1:17">
      <c r="A217" s="14"/>
      <c r="B217" s="15"/>
      <c r="C217" s="23"/>
      <c r="D217" s="24"/>
      <c r="E217" s="14"/>
      <c r="F217" s="14"/>
      <c r="G217" s="25"/>
      <c r="H217" s="25"/>
      <c r="I217" s="26"/>
      <c r="J217" s="26"/>
      <c r="K217" s="23"/>
      <c r="L217" s="23"/>
      <c r="M217" s="23"/>
      <c r="N217" s="23"/>
      <c r="O217" s="23"/>
      <c r="P217" s="23"/>
      <c r="Q217" s="23"/>
    </row>
    <row r="218" spans="1:17">
      <c r="A218" s="14"/>
      <c r="B218" s="15"/>
      <c r="C218" s="23"/>
      <c r="D218" s="24"/>
      <c r="E218" s="14"/>
      <c r="F218" s="14"/>
      <c r="G218" s="25"/>
      <c r="H218" s="25"/>
      <c r="I218" s="26"/>
      <c r="J218" s="26"/>
      <c r="K218" s="23"/>
      <c r="L218" s="23"/>
      <c r="M218" s="23"/>
      <c r="N218" s="23"/>
      <c r="O218" s="23"/>
      <c r="P218" s="23"/>
      <c r="Q218" s="23"/>
    </row>
    <row r="219" spans="1:17">
      <c r="A219" s="14"/>
      <c r="B219" s="15"/>
      <c r="C219" s="23"/>
      <c r="D219" s="24"/>
      <c r="E219" s="14"/>
      <c r="F219" s="14"/>
      <c r="G219" s="25"/>
      <c r="H219" s="25"/>
      <c r="I219" s="26"/>
      <c r="J219" s="26"/>
      <c r="K219" s="23"/>
      <c r="L219" s="23"/>
      <c r="M219" s="23"/>
      <c r="N219" s="23"/>
      <c r="O219" s="23"/>
      <c r="P219" s="23"/>
      <c r="Q219" s="23"/>
    </row>
    <row r="220" spans="1:17">
      <c r="A220" s="14"/>
      <c r="B220" s="15"/>
      <c r="C220" s="23"/>
      <c r="D220" s="24"/>
      <c r="E220" s="14"/>
      <c r="F220" s="14"/>
      <c r="G220" s="25"/>
      <c r="H220" s="25"/>
      <c r="I220" s="26"/>
      <c r="J220" s="26"/>
      <c r="K220" s="23"/>
      <c r="L220" s="23"/>
      <c r="M220" s="23"/>
      <c r="N220" s="23"/>
      <c r="O220" s="23"/>
      <c r="P220" s="23"/>
      <c r="Q220" s="23"/>
    </row>
    <row r="221" spans="1:17">
      <c r="A221" s="14"/>
      <c r="B221" s="15"/>
      <c r="C221" s="23"/>
      <c r="D221" s="24"/>
      <c r="E221" s="14"/>
      <c r="F221" s="14"/>
      <c r="G221" s="25"/>
      <c r="H221" s="25"/>
      <c r="I221" s="26"/>
      <c r="J221" s="26"/>
      <c r="K221" s="23"/>
      <c r="L221" s="23"/>
      <c r="M221" s="23"/>
      <c r="N221" s="23"/>
      <c r="O221" s="23"/>
      <c r="P221" s="23"/>
      <c r="Q221" s="23"/>
    </row>
    <row r="222" spans="1:17">
      <c r="A222" s="14"/>
      <c r="B222" s="15"/>
      <c r="C222" s="23"/>
      <c r="D222" s="24"/>
      <c r="E222" s="14"/>
      <c r="F222" s="14"/>
      <c r="G222" s="25"/>
      <c r="H222" s="25"/>
      <c r="I222" s="26"/>
      <c r="J222" s="26"/>
      <c r="K222" s="23"/>
      <c r="L222" s="23"/>
      <c r="M222" s="23"/>
      <c r="N222" s="23"/>
      <c r="O222" s="23"/>
      <c r="P222" s="23"/>
      <c r="Q222" s="23"/>
    </row>
    <row r="223" spans="1:17">
      <c r="A223" s="14"/>
      <c r="B223" s="15"/>
      <c r="C223" s="23"/>
      <c r="D223" s="24"/>
      <c r="E223" s="14"/>
      <c r="F223" s="14"/>
      <c r="G223" s="25"/>
      <c r="H223" s="25"/>
      <c r="I223" s="26"/>
      <c r="J223" s="26"/>
      <c r="K223" s="23"/>
      <c r="L223" s="23"/>
      <c r="M223" s="23"/>
      <c r="N223" s="23"/>
      <c r="O223" s="23"/>
      <c r="P223" s="23"/>
      <c r="Q223" s="23"/>
    </row>
    <row r="224" spans="1:17">
      <c r="A224" s="14"/>
      <c r="B224" s="15"/>
      <c r="C224" s="23"/>
      <c r="D224" s="24"/>
      <c r="E224" s="14"/>
      <c r="F224" s="14"/>
      <c r="G224" s="25"/>
      <c r="H224" s="25"/>
      <c r="I224" s="26"/>
      <c r="J224" s="26"/>
      <c r="K224" s="23"/>
      <c r="L224" s="23"/>
      <c r="M224" s="23"/>
      <c r="N224" s="23"/>
      <c r="O224" s="23"/>
      <c r="P224" s="23"/>
      <c r="Q224" s="23"/>
    </row>
    <row r="225" spans="1:17">
      <c r="A225" s="14"/>
      <c r="B225" s="15"/>
      <c r="C225" s="23"/>
      <c r="D225" s="24"/>
      <c r="E225" s="14"/>
      <c r="F225" s="14"/>
      <c r="G225" s="25"/>
      <c r="H225" s="25"/>
      <c r="I225" s="26"/>
      <c r="J225" s="26"/>
      <c r="K225" s="23"/>
      <c r="L225" s="23"/>
      <c r="M225" s="23"/>
      <c r="N225" s="23"/>
      <c r="O225" s="23"/>
      <c r="P225" s="23"/>
      <c r="Q225" s="23"/>
    </row>
    <row r="226" spans="1:17">
      <c r="A226" s="14"/>
      <c r="B226" s="15"/>
      <c r="C226" s="23"/>
      <c r="D226" s="24"/>
      <c r="E226" s="14"/>
      <c r="F226" s="14"/>
      <c r="G226" s="25"/>
      <c r="H226" s="25"/>
      <c r="I226" s="26"/>
      <c r="J226" s="26"/>
      <c r="K226" s="23"/>
      <c r="L226" s="23"/>
      <c r="M226" s="23"/>
      <c r="N226" s="23"/>
      <c r="O226" s="23"/>
      <c r="P226" s="23"/>
      <c r="Q226" s="23"/>
    </row>
    <row r="227" spans="1:17">
      <c r="A227" s="14"/>
      <c r="B227" s="15"/>
      <c r="C227" s="23"/>
      <c r="D227" s="24"/>
      <c r="E227" s="14"/>
      <c r="F227" s="14"/>
      <c r="G227" s="25"/>
      <c r="H227" s="25"/>
      <c r="I227" s="26"/>
      <c r="J227" s="26"/>
      <c r="K227" s="23"/>
      <c r="L227" s="23"/>
      <c r="M227" s="23"/>
      <c r="N227" s="23"/>
      <c r="O227" s="23"/>
      <c r="P227" s="23"/>
      <c r="Q227" s="23"/>
    </row>
    <row r="228" spans="1:17">
      <c r="A228" s="14"/>
      <c r="B228" s="15"/>
      <c r="C228" s="23"/>
      <c r="D228" s="24"/>
      <c r="E228" s="14"/>
      <c r="F228" s="14"/>
      <c r="G228" s="25"/>
      <c r="H228" s="25"/>
      <c r="I228" s="26"/>
      <c r="J228" s="26"/>
      <c r="K228" s="23"/>
      <c r="L228" s="23"/>
      <c r="M228" s="23"/>
      <c r="N228" s="23"/>
      <c r="O228" s="23"/>
      <c r="P228" s="23"/>
      <c r="Q228" s="23"/>
    </row>
    <row r="229" spans="1:17">
      <c r="A229" s="14"/>
      <c r="B229" s="15"/>
      <c r="C229" s="23"/>
      <c r="D229" s="24"/>
      <c r="E229" s="14"/>
      <c r="F229" s="14"/>
      <c r="G229" s="25"/>
      <c r="H229" s="25"/>
      <c r="I229" s="26"/>
      <c r="J229" s="26"/>
      <c r="K229" s="23"/>
      <c r="L229" s="23"/>
      <c r="M229" s="23"/>
      <c r="N229" s="23"/>
      <c r="O229" s="23"/>
      <c r="P229" s="23"/>
      <c r="Q229" s="23"/>
    </row>
    <row r="230" spans="1:17">
      <c r="A230" s="14"/>
      <c r="B230" s="15"/>
      <c r="C230" s="23"/>
      <c r="D230" s="24"/>
      <c r="E230" s="14"/>
      <c r="F230" s="14"/>
      <c r="G230" s="25"/>
      <c r="H230" s="25"/>
      <c r="I230" s="26"/>
      <c r="J230" s="26"/>
      <c r="K230" s="23"/>
      <c r="L230" s="23"/>
      <c r="M230" s="23"/>
      <c r="N230" s="23"/>
      <c r="O230" s="23"/>
      <c r="P230" s="23"/>
      <c r="Q230" s="23"/>
    </row>
    <row r="231" spans="1:17">
      <c r="A231" s="14"/>
      <c r="B231" s="15"/>
      <c r="C231" s="23"/>
      <c r="D231" s="24"/>
      <c r="E231" s="14"/>
      <c r="F231" s="14"/>
      <c r="G231" s="25"/>
      <c r="H231" s="25"/>
      <c r="I231" s="26"/>
      <c r="J231" s="26"/>
      <c r="K231" s="23"/>
      <c r="L231" s="23"/>
      <c r="M231" s="23"/>
      <c r="N231" s="23"/>
      <c r="O231" s="23"/>
      <c r="P231" s="23"/>
      <c r="Q231" s="23"/>
    </row>
    <row r="232" spans="1:17">
      <c r="A232" s="14"/>
      <c r="B232" s="15"/>
      <c r="C232" s="23"/>
      <c r="D232" s="24"/>
      <c r="E232" s="14"/>
      <c r="F232" s="14"/>
      <c r="G232" s="25"/>
      <c r="H232" s="25"/>
      <c r="I232" s="26"/>
      <c r="J232" s="26"/>
      <c r="K232" s="23"/>
      <c r="L232" s="23"/>
      <c r="M232" s="23"/>
      <c r="N232" s="23"/>
      <c r="O232" s="23"/>
      <c r="P232" s="23"/>
      <c r="Q232" s="23"/>
    </row>
    <row r="233" spans="1:17">
      <c r="A233" s="14"/>
      <c r="B233" s="15"/>
      <c r="C233" s="23"/>
      <c r="D233" s="24"/>
      <c r="E233" s="14"/>
      <c r="F233" s="14"/>
      <c r="G233" s="25"/>
      <c r="H233" s="25"/>
      <c r="I233" s="26"/>
      <c r="J233" s="26"/>
      <c r="K233" s="23"/>
      <c r="L233" s="23"/>
      <c r="M233" s="23"/>
      <c r="N233" s="23"/>
      <c r="O233" s="23"/>
      <c r="P233" s="23"/>
      <c r="Q233" s="23"/>
    </row>
    <row r="234" spans="1:17">
      <c r="A234" s="14"/>
      <c r="B234" s="15"/>
      <c r="C234" s="23"/>
      <c r="D234" s="24"/>
      <c r="E234" s="14"/>
      <c r="F234" s="14"/>
      <c r="G234" s="25"/>
      <c r="H234" s="25"/>
      <c r="I234" s="26"/>
      <c r="J234" s="26"/>
      <c r="K234" s="23"/>
      <c r="L234" s="23"/>
      <c r="M234" s="23"/>
      <c r="N234" s="23"/>
      <c r="O234" s="23"/>
      <c r="P234" s="23"/>
      <c r="Q234" s="23"/>
    </row>
    <row r="235" spans="1:17">
      <c r="A235" s="14"/>
      <c r="B235" s="15"/>
      <c r="C235" s="23"/>
      <c r="D235" s="24"/>
      <c r="E235" s="14"/>
      <c r="F235" s="14"/>
      <c r="G235" s="25"/>
      <c r="H235" s="25"/>
      <c r="I235" s="26"/>
      <c r="J235" s="26"/>
      <c r="K235" s="23"/>
      <c r="L235" s="23"/>
      <c r="M235" s="23"/>
      <c r="N235" s="23"/>
      <c r="O235" s="23"/>
      <c r="P235" s="23"/>
      <c r="Q235" s="23"/>
    </row>
    <row r="236" spans="1:17">
      <c r="A236" s="14"/>
      <c r="B236" s="15"/>
      <c r="C236" s="23"/>
      <c r="D236" s="24"/>
      <c r="E236" s="14"/>
      <c r="F236" s="14"/>
      <c r="G236" s="25"/>
      <c r="H236" s="25"/>
      <c r="I236" s="26"/>
      <c r="J236" s="26"/>
      <c r="K236" s="23"/>
      <c r="L236" s="23"/>
      <c r="M236" s="23"/>
      <c r="N236" s="23"/>
      <c r="O236" s="23"/>
      <c r="P236" s="23"/>
      <c r="Q236" s="23"/>
    </row>
    <row r="237" spans="1:17">
      <c r="A237" s="14"/>
      <c r="B237" s="15"/>
      <c r="C237" s="23"/>
      <c r="D237" s="24"/>
      <c r="E237" s="14"/>
      <c r="F237" s="14"/>
      <c r="G237" s="25"/>
      <c r="H237" s="25"/>
      <c r="I237" s="26"/>
      <c r="J237" s="26"/>
      <c r="K237" s="23"/>
      <c r="L237" s="23"/>
      <c r="M237" s="23"/>
      <c r="N237" s="23"/>
      <c r="O237" s="23"/>
      <c r="P237" s="23"/>
      <c r="Q237" s="23"/>
    </row>
    <row r="238" spans="1:17">
      <c r="A238" s="14"/>
      <c r="B238" s="15"/>
      <c r="C238" s="23"/>
      <c r="D238" s="24"/>
      <c r="E238" s="14"/>
      <c r="F238" s="14"/>
      <c r="G238" s="25"/>
      <c r="H238" s="25"/>
      <c r="I238" s="26"/>
      <c r="J238" s="26"/>
      <c r="K238" s="23"/>
      <c r="L238" s="23"/>
      <c r="M238" s="23"/>
      <c r="N238" s="23"/>
      <c r="O238" s="23"/>
      <c r="P238" s="23"/>
      <c r="Q238" s="23"/>
    </row>
    <row r="239" spans="1:17">
      <c r="A239" s="14"/>
      <c r="B239" s="15"/>
      <c r="C239" s="23"/>
      <c r="D239" s="24"/>
      <c r="E239" s="14"/>
      <c r="F239" s="14"/>
      <c r="G239" s="25"/>
      <c r="H239" s="25"/>
      <c r="I239" s="26"/>
      <c r="J239" s="26"/>
      <c r="K239" s="23"/>
      <c r="L239" s="23"/>
      <c r="M239" s="23"/>
      <c r="N239" s="23"/>
      <c r="O239" s="23"/>
      <c r="P239" s="23"/>
      <c r="Q239" s="23"/>
    </row>
    <row r="240" spans="1:17">
      <c r="A240" s="14"/>
      <c r="B240" s="15"/>
      <c r="C240" s="23"/>
      <c r="D240" s="24"/>
      <c r="E240" s="14"/>
      <c r="F240" s="14"/>
      <c r="G240" s="25"/>
      <c r="H240" s="25"/>
      <c r="I240" s="26"/>
      <c r="J240" s="26"/>
      <c r="K240" s="23"/>
      <c r="L240" s="23"/>
      <c r="M240" s="23"/>
      <c r="N240" s="23"/>
      <c r="O240" s="23"/>
      <c r="P240" s="23"/>
      <c r="Q240" s="23"/>
    </row>
    <row r="241" spans="1:17">
      <c r="A241" s="14"/>
      <c r="B241" s="15"/>
      <c r="C241" s="23"/>
      <c r="D241" s="24"/>
      <c r="E241" s="14"/>
      <c r="F241" s="14"/>
      <c r="G241" s="25"/>
      <c r="H241" s="25"/>
      <c r="I241" s="26"/>
      <c r="J241" s="26"/>
      <c r="K241" s="23"/>
      <c r="L241" s="23"/>
      <c r="M241" s="23"/>
      <c r="N241" s="23"/>
      <c r="O241" s="23"/>
      <c r="P241" s="23"/>
      <c r="Q241" s="23"/>
    </row>
    <row r="242" spans="1:17">
      <c r="A242" s="14"/>
      <c r="B242" s="15"/>
      <c r="C242" s="23"/>
      <c r="D242" s="24"/>
      <c r="E242" s="14"/>
      <c r="F242" s="14"/>
      <c r="G242" s="25"/>
      <c r="H242" s="25"/>
      <c r="I242" s="26"/>
      <c r="J242" s="26"/>
      <c r="K242" s="23"/>
      <c r="L242" s="23"/>
      <c r="M242" s="23"/>
      <c r="N242" s="23"/>
      <c r="O242" s="23"/>
      <c r="P242" s="23"/>
      <c r="Q242" s="23"/>
    </row>
    <row r="243" spans="1:17">
      <c r="A243" s="14"/>
      <c r="B243" s="15"/>
      <c r="C243" s="23"/>
      <c r="D243" s="24"/>
      <c r="E243" s="14"/>
      <c r="F243" s="14"/>
      <c r="G243" s="25"/>
      <c r="H243" s="25"/>
      <c r="I243" s="26"/>
      <c r="J243" s="26"/>
      <c r="K243" s="23"/>
      <c r="L243" s="23"/>
      <c r="M243" s="23"/>
      <c r="N243" s="23"/>
      <c r="O243" s="23"/>
      <c r="P243" s="23"/>
      <c r="Q243" s="23"/>
    </row>
    <row r="244" spans="1:17">
      <c r="A244" s="14"/>
      <c r="B244" s="15"/>
      <c r="C244" s="23"/>
      <c r="D244" s="24"/>
      <c r="E244" s="14"/>
      <c r="F244" s="14"/>
      <c r="G244" s="25"/>
      <c r="H244" s="25"/>
      <c r="I244" s="26"/>
      <c r="J244" s="26"/>
      <c r="K244" s="23"/>
      <c r="L244" s="23"/>
      <c r="M244" s="23"/>
      <c r="N244" s="23"/>
      <c r="O244" s="23"/>
      <c r="P244" s="23"/>
      <c r="Q244" s="23"/>
    </row>
    <row r="245" spans="1:17">
      <c r="A245" s="14"/>
      <c r="B245" s="15"/>
      <c r="C245" s="23"/>
      <c r="D245" s="24"/>
      <c r="E245" s="14"/>
      <c r="F245" s="14"/>
      <c r="G245" s="25"/>
      <c r="H245" s="25"/>
      <c r="I245" s="26"/>
      <c r="J245" s="26"/>
      <c r="K245" s="23"/>
      <c r="L245" s="23"/>
      <c r="M245" s="23"/>
      <c r="N245" s="23"/>
      <c r="O245" s="23"/>
      <c r="P245" s="23"/>
      <c r="Q245" s="23"/>
    </row>
    <row r="246" spans="1:17">
      <c r="A246" s="14"/>
      <c r="B246" s="15"/>
      <c r="C246" s="23"/>
      <c r="D246" s="24"/>
      <c r="E246" s="14"/>
      <c r="F246" s="14"/>
      <c r="G246" s="25"/>
      <c r="H246" s="25"/>
      <c r="I246" s="26"/>
      <c r="J246" s="26"/>
      <c r="K246" s="23"/>
      <c r="L246" s="23"/>
      <c r="M246" s="23"/>
      <c r="N246" s="23"/>
      <c r="O246" s="23"/>
      <c r="P246" s="23"/>
      <c r="Q246" s="23"/>
    </row>
    <row r="247" spans="1:17">
      <c r="A247" s="14"/>
      <c r="B247" s="15"/>
      <c r="C247" s="23"/>
      <c r="D247" s="24"/>
      <c r="E247" s="14"/>
      <c r="F247" s="14"/>
      <c r="G247" s="25"/>
      <c r="H247" s="25"/>
      <c r="I247" s="26"/>
      <c r="J247" s="26"/>
      <c r="K247" s="23"/>
      <c r="L247" s="23"/>
      <c r="M247" s="23"/>
      <c r="N247" s="23"/>
      <c r="O247" s="23"/>
      <c r="P247" s="23"/>
      <c r="Q247" s="23"/>
    </row>
    <row r="248" spans="1:17">
      <c r="A248" s="14"/>
      <c r="B248" s="15"/>
      <c r="C248" s="23"/>
      <c r="D248" s="24"/>
      <c r="E248" s="14"/>
      <c r="F248" s="14"/>
      <c r="G248" s="25"/>
      <c r="H248" s="25"/>
      <c r="I248" s="26"/>
      <c r="J248" s="26"/>
      <c r="K248" s="23"/>
      <c r="L248" s="23"/>
      <c r="M248" s="23"/>
      <c r="N248" s="23"/>
      <c r="O248" s="23"/>
      <c r="P248" s="23"/>
      <c r="Q248" s="23"/>
    </row>
    <row r="249" spans="1:17">
      <c r="A249" s="14"/>
      <c r="B249" s="15"/>
      <c r="C249" s="23"/>
      <c r="D249" s="24"/>
      <c r="E249" s="14"/>
      <c r="F249" s="14"/>
      <c r="G249" s="25"/>
      <c r="H249" s="25"/>
      <c r="I249" s="26"/>
      <c r="J249" s="26"/>
      <c r="K249" s="23"/>
      <c r="L249" s="23"/>
      <c r="M249" s="23"/>
      <c r="N249" s="23"/>
      <c r="O249" s="23"/>
      <c r="P249" s="23"/>
      <c r="Q249" s="23"/>
    </row>
    <row r="250" spans="1:17">
      <c r="A250" s="14"/>
      <c r="B250" s="15"/>
      <c r="C250" s="23"/>
      <c r="D250" s="24"/>
      <c r="E250" s="14"/>
      <c r="F250" s="14"/>
      <c r="G250" s="25"/>
      <c r="H250" s="25"/>
      <c r="I250" s="26"/>
      <c r="J250" s="26"/>
      <c r="K250" s="23"/>
      <c r="L250" s="23"/>
      <c r="M250" s="23"/>
      <c r="N250" s="23"/>
      <c r="O250" s="23"/>
      <c r="P250" s="23"/>
      <c r="Q250" s="23"/>
    </row>
    <row r="251" spans="1:17">
      <c r="A251" s="14"/>
      <c r="B251" s="15"/>
      <c r="C251" s="23"/>
      <c r="D251" s="24"/>
      <c r="E251" s="14"/>
      <c r="F251" s="14"/>
      <c r="G251" s="25"/>
      <c r="H251" s="25"/>
      <c r="I251" s="26"/>
      <c r="J251" s="26"/>
      <c r="K251" s="23"/>
      <c r="L251" s="23"/>
      <c r="M251" s="23"/>
      <c r="N251" s="23"/>
      <c r="O251" s="23"/>
      <c r="P251" s="23"/>
      <c r="Q251" s="23"/>
    </row>
    <row r="252" spans="1:17">
      <c r="A252" s="14"/>
      <c r="B252" s="15"/>
      <c r="C252" s="23"/>
      <c r="D252" s="24"/>
      <c r="E252" s="14"/>
      <c r="F252" s="14"/>
      <c r="G252" s="25"/>
      <c r="H252" s="25"/>
      <c r="I252" s="26"/>
      <c r="J252" s="26"/>
      <c r="K252" s="23"/>
      <c r="L252" s="23"/>
      <c r="M252" s="23"/>
      <c r="N252" s="23"/>
      <c r="O252" s="23"/>
      <c r="P252" s="23"/>
      <c r="Q252" s="23"/>
    </row>
    <row r="253" spans="1:17">
      <c r="A253" s="14"/>
      <c r="B253" s="15"/>
      <c r="C253" s="23"/>
      <c r="D253" s="24"/>
      <c r="E253" s="14"/>
      <c r="F253" s="14"/>
      <c r="G253" s="25"/>
      <c r="H253" s="25"/>
      <c r="I253" s="26"/>
      <c r="J253" s="26"/>
      <c r="K253" s="23"/>
      <c r="L253" s="23"/>
      <c r="M253" s="23"/>
      <c r="N253" s="23"/>
      <c r="O253" s="23"/>
      <c r="P253" s="23"/>
      <c r="Q253" s="23"/>
    </row>
    <row r="254" spans="1:17">
      <c r="A254" s="14"/>
      <c r="B254" s="15"/>
      <c r="C254" s="23"/>
      <c r="D254" s="24"/>
      <c r="E254" s="14"/>
      <c r="F254" s="14"/>
      <c r="G254" s="25"/>
      <c r="H254" s="25"/>
      <c r="I254" s="26"/>
      <c r="J254" s="26"/>
      <c r="K254" s="23"/>
      <c r="L254" s="23"/>
      <c r="M254" s="23"/>
      <c r="N254" s="23"/>
      <c r="O254" s="23"/>
      <c r="P254" s="23"/>
      <c r="Q254" s="23"/>
    </row>
    <row r="255" spans="1:17">
      <c r="A255" s="14"/>
      <c r="B255" s="15"/>
      <c r="C255" s="23"/>
      <c r="D255" s="24"/>
      <c r="E255" s="14"/>
      <c r="F255" s="14"/>
      <c r="G255" s="25"/>
      <c r="H255" s="25"/>
      <c r="I255" s="26"/>
      <c r="J255" s="26"/>
      <c r="K255" s="23"/>
      <c r="L255" s="23"/>
      <c r="M255" s="23"/>
      <c r="N255" s="23"/>
      <c r="O255" s="23"/>
      <c r="P255" s="23"/>
      <c r="Q255" s="23"/>
    </row>
    <row r="256" spans="1:17">
      <c r="A256" s="14"/>
      <c r="B256" s="15"/>
      <c r="C256" s="23"/>
      <c r="D256" s="24"/>
      <c r="E256" s="14"/>
      <c r="F256" s="14"/>
      <c r="G256" s="25"/>
      <c r="H256" s="25"/>
      <c r="I256" s="26"/>
      <c r="J256" s="26"/>
      <c r="K256" s="23"/>
      <c r="L256" s="23"/>
      <c r="M256" s="23"/>
      <c r="N256" s="23"/>
      <c r="O256" s="23"/>
      <c r="P256" s="23"/>
      <c r="Q256" s="23"/>
    </row>
    <row r="257" spans="1:17">
      <c r="A257" s="14"/>
      <c r="B257" s="15"/>
      <c r="C257" s="23"/>
      <c r="D257" s="24"/>
      <c r="E257" s="14"/>
      <c r="F257" s="14"/>
      <c r="G257" s="25"/>
      <c r="H257" s="25"/>
      <c r="I257" s="26"/>
      <c r="J257" s="26"/>
      <c r="K257" s="23"/>
      <c r="L257" s="23"/>
      <c r="M257" s="23"/>
      <c r="N257" s="23"/>
      <c r="O257" s="23"/>
      <c r="P257" s="23"/>
      <c r="Q257" s="23"/>
    </row>
    <row r="258" spans="1:17">
      <c r="A258" s="14"/>
      <c r="B258" s="15"/>
      <c r="C258" s="23"/>
      <c r="D258" s="24"/>
      <c r="E258" s="14"/>
      <c r="F258" s="14"/>
      <c r="G258" s="25"/>
      <c r="H258" s="25"/>
      <c r="I258" s="26"/>
      <c r="J258" s="26"/>
      <c r="K258" s="23"/>
      <c r="L258" s="23"/>
      <c r="M258" s="23"/>
      <c r="N258" s="23"/>
      <c r="O258" s="23"/>
      <c r="P258" s="23"/>
      <c r="Q258" s="23"/>
    </row>
    <row r="259" spans="1:17">
      <c r="A259" s="14"/>
      <c r="B259" s="15"/>
      <c r="C259" s="23"/>
      <c r="D259" s="24"/>
      <c r="E259" s="14"/>
      <c r="F259" s="14"/>
      <c r="G259" s="25"/>
      <c r="H259" s="25"/>
      <c r="I259" s="26"/>
      <c r="J259" s="26"/>
      <c r="K259" s="23"/>
      <c r="L259" s="23"/>
      <c r="M259" s="23"/>
      <c r="N259" s="23"/>
      <c r="O259" s="23"/>
      <c r="P259" s="23"/>
      <c r="Q259" s="23"/>
    </row>
    <row r="260" spans="1:17">
      <c r="A260" s="14"/>
      <c r="B260" s="15"/>
      <c r="C260" s="23"/>
      <c r="D260" s="24"/>
      <c r="E260" s="14"/>
      <c r="F260" s="14"/>
      <c r="G260" s="25"/>
      <c r="H260" s="25"/>
      <c r="I260" s="26"/>
      <c r="J260" s="26"/>
      <c r="K260" s="23"/>
      <c r="L260" s="23"/>
      <c r="M260" s="23"/>
      <c r="N260" s="23"/>
      <c r="O260" s="23"/>
      <c r="P260" s="23"/>
      <c r="Q260" s="23"/>
    </row>
    <row r="261" spans="1:17">
      <c r="A261" s="14"/>
      <c r="B261" s="15"/>
      <c r="C261" s="23"/>
      <c r="D261" s="24"/>
      <c r="E261" s="14"/>
      <c r="F261" s="14"/>
      <c r="G261" s="25"/>
      <c r="H261" s="25"/>
      <c r="I261" s="26"/>
      <c r="J261" s="26"/>
      <c r="K261" s="23"/>
      <c r="L261" s="23"/>
      <c r="M261" s="23"/>
      <c r="N261" s="23"/>
      <c r="O261" s="23"/>
      <c r="P261" s="23"/>
      <c r="Q261" s="23"/>
    </row>
    <row r="262" spans="1:17">
      <c r="A262" s="14"/>
      <c r="B262" s="15"/>
      <c r="C262" s="23"/>
      <c r="D262" s="24"/>
      <c r="E262" s="14"/>
      <c r="F262" s="14"/>
      <c r="G262" s="25"/>
      <c r="H262" s="25"/>
      <c r="I262" s="26"/>
      <c r="J262" s="26"/>
      <c r="K262" s="23"/>
      <c r="L262" s="23"/>
      <c r="M262" s="23"/>
      <c r="N262" s="23"/>
      <c r="O262" s="23"/>
      <c r="P262" s="23"/>
      <c r="Q262" s="23"/>
    </row>
    <row r="263" spans="1:17">
      <c r="A263" s="14"/>
      <c r="B263" s="15"/>
      <c r="C263" s="23"/>
      <c r="D263" s="24"/>
      <c r="E263" s="14"/>
      <c r="F263" s="14"/>
      <c r="G263" s="25"/>
      <c r="H263" s="25"/>
      <c r="I263" s="26"/>
      <c r="J263" s="26"/>
      <c r="K263" s="23"/>
      <c r="L263" s="23"/>
      <c r="M263" s="23"/>
      <c r="N263" s="23"/>
      <c r="O263" s="23"/>
      <c r="P263" s="23"/>
      <c r="Q263" s="23"/>
    </row>
    <row r="264" spans="1:17">
      <c r="A264" s="14"/>
      <c r="B264" s="15"/>
      <c r="C264" s="23"/>
      <c r="D264" s="24"/>
      <c r="E264" s="14"/>
      <c r="F264" s="14"/>
      <c r="G264" s="25"/>
      <c r="H264" s="25"/>
      <c r="I264" s="26"/>
      <c r="J264" s="26"/>
      <c r="K264" s="23"/>
      <c r="L264" s="23"/>
      <c r="M264" s="23"/>
      <c r="N264" s="23"/>
      <c r="O264" s="23"/>
      <c r="P264" s="23"/>
      <c r="Q264" s="23"/>
    </row>
    <row r="265" spans="1:17">
      <c r="A265" s="14"/>
      <c r="B265" s="15"/>
      <c r="C265" s="23"/>
      <c r="D265" s="24"/>
      <c r="E265" s="14"/>
      <c r="F265" s="14"/>
      <c r="G265" s="25"/>
      <c r="H265" s="25"/>
      <c r="I265" s="26"/>
      <c r="J265" s="26"/>
      <c r="K265" s="23"/>
      <c r="L265" s="23"/>
      <c r="M265" s="23"/>
      <c r="N265" s="23"/>
      <c r="O265" s="23"/>
      <c r="P265" s="23"/>
      <c r="Q265" s="23"/>
    </row>
    <row r="266" spans="1:17">
      <c r="A266" s="14"/>
      <c r="B266" s="15"/>
      <c r="C266" s="23"/>
      <c r="D266" s="24"/>
      <c r="E266" s="14"/>
      <c r="F266" s="14"/>
      <c r="G266" s="25"/>
      <c r="H266" s="25"/>
      <c r="I266" s="26"/>
      <c r="J266" s="26"/>
      <c r="K266" s="23"/>
      <c r="L266" s="23"/>
      <c r="M266" s="23"/>
      <c r="N266" s="23"/>
      <c r="O266" s="23"/>
      <c r="P266" s="23"/>
      <c r="Q266" s="23"/>
    </row>
    <row r="267" spans="1:17">
      <c r="A267" s="14"/>
      <c r="B267" s="15"/>
      <c r="C267" s="23"/>
      <c r="D267" s="24"/>
      <c r="E267" s="14"/>
      <c r="F267" s="14"/>
      <c r="G267" s="25"/>
      <c r="H267" s="25"/>
      <c r="I267" s="26"/>
      <c r="J267" s="26"/>
      <c r="K267" s="23"/>
      <c r="L267" s="23"/>
      <c r="M267" s="23"/>
      <c r="N267" s="23"/>
      <c r="O267" s="23"/>
      <c r="P267" s="23"/>
      <c r="Q267" s="23"/>
    </row>
    <row r="268" spans="1:17">
      <c r="A268" s="14"/>
      <c r="B268" s="15"/>
      <c r="C268" s="23"/>
      <c r="D268" s="24"/>
      <c r="E268" s="14"/>
      <c r="F268" s="14"/>
      <c r="G268" s="25"/>
      <c r="H268" s="25"/>
      <c r="I268" s="26"/>
      <c r="J268" s="26"/>
      <c r="K268" s="23"/>
      <c r="L268" s="23"/>
      <c r="M268" s="23"/>
      <c r="N268" s="23"/>
      <c r="O268" s="23"/>
      <c r="P268" s="23"/>
      <c r="Q268" s="23"/>
    </row>
    <row r="269" spans="1:17">
      <c r="A269" s="14"/>
      <c r="B269" s="15"/>
      <c r="C269" s="23"/>
      <c r="D269" s="24"/>
      <c r="E269" s="14"/>
      <c r="F269" s="14"/>
      <c r="G269" s="25"/>
      <c r="H269" s="25"/>
      <c r="I269" s="26"/>
      <c r="J269" s="26"/>
      <c r="K269" s="23"/>
      <c r="L269" s="23"/>
      <c r="M269" s="23"/>
      <c r="N269" s="23"/>
      <c r="O269" s="23"/>
      <c r="P269" s="23"/>
      <c r="Q269" s="23"/>
    </row>
    <row r="270" spans="1:17">
      <c r="A270" s="14"/>
      <c r="B270" s="15"/>
      <c r="C270" s="23"/>
      <c r="D270" s="24"/>
      <c r="E270" s="14"/>
      <c r="F270" s="14"/>
      <c r="G270" s="25"/>
      <c r="H270" s="25"/>
      <c r="I270" s="26"/>
      <c r="J270" s="26"/>
      <c r="K270" s="23"/>
      <c r="L270" s="23"/>
      <c r="M270" s="23"/>
      <c r="N270" s="23"/>
      <c r="O270" s="23"/>
      <c r="P270" s="23"/>
      <c r="Q270" s="23"/>
    </row>
    <row r="271" spans="1:17">
      <c r="A271" s="14"/>
      <c r="B271" s="15"/>
      <c r="C271" s="23"/>
      <c r="D271" s="24"/>
      <c r="E271" s="14"/>
      <c r="F271" s="14"/>
      <c r="G271" s="25"/>
      <c r="H271" s="25"/>
      <c r="I271" s="26"/>
      <c r="J271" s="26"/>
      <c r="K271" s="23"/>
      <c r="L271" s="23"/>
      <c r="M271" s="23"/>
      <c r="N271" s="23"/>
      <c r="O271" s="23"/>
      <c r="P271" s="23"/>
      <c r="Q271" s="23"/>
    </row>
    <row r="272" spans="1:17">
      <c r="A272" s="14"/>
      <c r="B272" s="15"/>
      <c r="C272" s="23"/>
      <c r="D272" s="24"/>
      <c r="E272" s="14"/>
      <c r="F272" s="14"/>
      <c r="G272" s="25"/>
      <c r="H272" s="25"/>
      <c r="I272" s="26"/>
      <c r="J272" s="26"/>
      <c r="K272" s="23"/>
      <c r="L272" s="23"/>
      <c r="M272" s="23"/>
      <c r="N272" s="23"/>
      <c r="O272" s="23"/>
      <c r="P272" s="23"/>
      <c r="Q272" s="23"/>
    </row>
    <row r="273" spans="1:17">
      <c r="A273" s="14"/>
      <c r="B273" s="15"/>
      <c r="C273" s="23"/>
      <c r="D273" s="24"/>
      <c r="E273" s="14"/>
      <c r="F273" s="14"/>
      <c r="G273" s="25"/>
      <c r="H273" s="25"/>
      <c r="I273" s="26"/>
      <c r="J273" s="26"/>
      <c r="K273" s="23"/>
      <c r="L273" s="23"/>
      <c r="M273" s="23"/>
      <c r="N273" s="23"/>
      <c r="O273" s="23"/>
      <c r="P273" s="23"/>
      <c r="Q273" s="23"/>
    </row>
    <row r="274" spans="1:17">
      <c r="A274" s="14"/>
      <c r="B274" s="15"/>
      <c r="C274" s="23"/>
      <c r="D274" s="24"/>
      <c r="E274" s="14"/>
      <c r="F274" s="14"/>
      <c r="G274" s="25"/>
      <c r="H274" s="25"/>
      <c r="I274" s="26"/>
      <c r="J274" s="26"/>
      <c r="K274" s="23"/>
      <c r="L274" s="23"/>
      <c r="M274" s="23"/>
      <c r="N274" s="23"/>
      <c r="O274" s="23"/>
      <c r="P274" s="23"/>
      <c r="Q274" s="23"/>
    </row>
    <row r="275" spans="1:17">
      <c r="A275" s="14"/>
      <c r="B275" s="15"/>
      <c r="C275" s="23"/>
      <c r="D275" s="24"/>
      <c r="E275" s="14"/>
      <c r="F275" s="14"/>
      <c r="G275" s="25"/>
      <c r="H275" s="25"/>
      <c r="I275" s="26"/>
      <c r="J275" s="26"/>
      <c r="K275" s="23"/>
      <c r="L275" s="23"/>
      <c r="M275" s="23"/>
      <c r="N275" s="23"/>
      <c r="O275" s="23"/>
      <c r="P275" s="23"/>
      <c r="Q275" s="23"/>
    </row>
    <row r="276" spans="1:17">
      <c r="A276" s="14"/>
      <c r="B276" s="15"/>
      <c r="C276" s="23"/>
      <c r="D276" s="24"/>
      <c r="E276" s="14"/>
      <c r="F276" s="14"/>
      <c r="G276" s="25"/>
      <c r="H276" s="25"/>
      <c r="I276" s="26"/>
      <c r="J276" s="26"/>
      <c r="K276" s="23"/>
      <c r="L276" s="23"/>
      <c r="M276" s="23"/>
      <c r="N276" s="23"/>
      <c r="O276" s="23"/>
      <c r="P276" s="23"/>
      <c r="Q276" s="23"/>
    </row>
    <row r="277" spans="1:17">
      <c r="A277" s="14"/>
      <c r="B277" s="15"/>
      <c r="C277" s="23"/>
      <c r="D277" s="24"/>
      <c r="E277" s="14"/>
      <c r="F277" s="14"/>
      <c r="G277" s="25"/>
      <c r="H277" s="25"/>
      <c r="I277" s="26"/>
      <c r="J277" s="26"/>
      <c r="K277" s="23"/>
      <c r="L277" s="23"/>
      <c r="M277" s="23"/>
      <c r="N277" s="23"/>
      <c r="O277" s="23"/>
      <c r="P277" s="23"/>
      <c r="Q277" s="23"/>
    </row>
    <row r="278" spans="1:17">
      <c r="A278" s="14"/>
      <c r="B278" s="15"/>
      <c r="C278" s="23"/>
      <c r="D278" s="24"/>
      <c r="E278" s="14"/>
      <c r="F278" s="14"/>
      <c r="G278" s="25"/>
      <c r="H278" s="25"/>
      <c r="I278" s="26"/>
      <c r="J278" s="26"/>
      <c r="K278" s="23"/>
      <c r="L278" s="23"/>
      <c r="M278" s="23"/>
      <c r="N278" s="23"/>
      <c r="O278" s="23"/>
      <c r="P278" s="23"/>
      <c r="Q278" s="23"/>
    </row>
    <row r="279" spans="1:17">
      <c r="A279" s="14"/>
      <c r="B279" s="15"/>
      <c r="C279" s="23"/>
      <c r="D279" s="24"/>
      <c r="E279" s="14"/>
      <c r="F279" s="14"/>
      <c r="G279" s="25"/>
      <c r="H279" s="25"/>
      <c r="I279" s="26"/>
      <c r="J279" s="26"/>
      <c r="K279" s="23"/>
      <c r="L279" s="23"/>
      <c r="M279" s="23"/>
      <c r="N279" s="23"/>
      <c r="O279" s="23"/>
      <c r="P279" s="23"/>
      <c r="Q279" s="23"/>
    </row>
    <row r="280" spans="1:17">
      <c r="A280" s="14"/>
      <c r="B280" s="15"/>
      <c r="C280" s="23"/>
      <c r="D280" s="24"/>
      <c r="E280" s="14"/>
      <c r="F280" s="14"/>
      <c r="G280" s="25"/>
      <c r="H280" s="25"/>
      <c r="I280" s="26"/>
      <c r="J280" s="26"/>
      <c r="K280" s="23"/>
      <c r="L280" s="23"/>
      <c r="M280" s="23"/>
      <c r="N280" s="23"/>
      <c r="O280" s="23"/>
      <c r="P280" s="23"/>
      <c r="Q280" s="23"/>
    </row>
    <row r="281" spans="1:17">
      <c r="A281" s="14"/>
      <c r="B281" s="15"/>
      <c r="C281" s="23"/>
      <c r="D281" s="24"/>
      <c r="E281" s="14"/>
      <c r="F281" s="14"/>
      <c r="G281" s="25"/>
      <c r="H281" s="25"/>
      <c r="I281" s="26"/>
      <c r="J281" s="26"/>
      <c r="K281" s="23"/>
      <c r="L281" s="23"/>
      <c r="M281" s="23"/>
      <c r="N281" s="23"/>
      <c r="O281" s="23"/>
      <c r="P281" s="23"/>
      <c r="Q281" s="23"/>
    </row>
    <row r="282" spans="1:17">
      <c r="A282" s="14"/>
      <c r="B282" s="15"/>
      <c r="C282" s="23"/>
      <c r="D282" s="24"/>
      <c r="E282" s="14"/>
      <c r="F282" s="14"/>
      <c r="G282" s="25"/>
      <c r="H282" s="25"/>
      <c r="I282" s="26"/>
      <c r="J282" s="26"/>
      <c r="K282" s="23"/>
      <c r="L282" s="23"/>
      <c r="M282" s="23"/>
      <c r="N282" s="23"/>
      <c r="O282" s="23"/>
      <c r="P282" s="23"/>
      <c r="Q282" s="23"/>
    </row>
    <row r="283" spans="1:17">
      <c r="A283" s="14"/>
      <c r="B283" s="15"/>
      <c r="C283" s="23"/>
      <c r="D283" s="24"/>
      <c r="E283" s="14"/>
      <c r="F283" s="14"/>
      <c r="G283" s="25"/>
      <c r="H283" s="25"/>
      <c r="I283" s="26"/>
      <c r="J283" s="26"/>
      <c r="K283" s="23"/>
      <c r="L283" s="23"/>
      <c r="M283" s="23"/>
      <c r="N283" s="23"/>
      <c r="O283" s="23"/>
      <c r="P283" s="23"/>
      <c r="Q283" s="23"/>
    </row>
    <row r="284" spans="1:17">
      <c r="A284" s="14"/>
      <c r="B284" s="15"/>
      <c r="C284" s="23"/>
      <c r="D284" s="24"/>
      <c r="E284" s="14"/>
      <c r="F284" s="14"/>
      <c r="G284" s="25"/>
      <c r="H284" s="25"/>
      <c r="I284" s="26"/>
      <c r="J284" s="26"/>
      <c r="K284" s="23"/>
      <c r="L284" s="23"/>
      <c r="M284" s="23"/>
      <c r="N284" s="23"/>
      <c r="O284" s="23"/>
      <c r="P284" s="23"/>
      <c r="Q284" s="23"/>
    </row>
    <row r="285" spans="1:17">
      <c r="A285" s="14"/>
      <c r="B285" s="15"/>
      <c r="C285" s="23"/>
      <c r="D285" s="24"/>
      <c r="E285" s="14"/>
      <c r="F285" s="14"/>
      <c r="G285" s="25"/>
      <c r="H285" s="25"/>
      <c r="I285" s="26"/>
      <c r="J285" s="26"/>
      <c r="K285" s="23"/>
      <c r="L285" s="23"/>
      <c r="M285" s="23"/>
      <c r="N285" s="23"/>
      <c r="O285" s="23"/>
      <c r="P285" s="23"/>
      <c r="Q285" s="23"/>
    </row>
    <row r="286" spans="1:17">
      <c r="A286" s="14"/>
      <c r="B286" s="15"/>
      <c r="C286" s="23"/>
      <c r="D286" s="24"/>
      <c r="E286" s="14"/>
      <c r="F286" s="14"/>
      <c r="G286" s="25"/>
      <c r="H286" s="25"/>
      <c r="I286" s="26"/>
      <c r="J286" s="26"/>
      <c r="K286" s="23"/>
      <c r="L286" s="23"/>
      <c r="M286" s="23"/>
      <c r="N286" s="23"/>
      <c r="O286" s="23"/>
      <c r="P286" s="23"/>
      <c r="Q286" s="23"/>
    </row>
    <row r="287" spans="1:17">
      <c r="A287" s="14"/>
      <c r="B287" s="15"/>
      <c r="C287" s="23"/>
      <c r="D287" s="24"/>
      <c r="E287" s="14"/>
      <c r="F287" s="14"/>
      <c r="G287" s="25"/>
      <c r="H287" s="25"/>
      <c r="I287" s="26"/>
      <c r="J287" s="26"/>
      <c r="K287" s="23"/>
      <c r="L287" s="23"/>
      <c r="M287" s="23"/>
      <c r="N287" s="23"/>
      <c r="O287" s="23"/>
      <c r="P287" s="23"/>
      <c r="Q287" s="23"/>
    </row>
    <row r="288" spans="1:17">
      <c r="A288" s="14"/>
      <c r="B288" s="15"/>
      <c r="C288" s="23"/>
      <c r="D288" s="24"/>
      <c r="E288" s="14"/>
      <c r="F288" s="14"/>
      <c r="G288" s="25"/>
      <c r="H288" s="25"/>
      <c r="I288" s="26"/>
      <c r="J288" s="26"/>
      <c r="K288" s="23"/>
      <c r="L288" s="23"/>
      <c r="M288" s="23"/>
      <c r="N288" s="23"/>
      <c r="O288" s="23"/>
      <c r="P288" s="23"/>
      <c r="Q288" s="23"/>
    </row>
    <row r="289" spans="1:17">
      <c r="A289" s="14"/>
      <c r="B289" s="15"/>
      <c r="C289" s="23"/>
      <c r="D289" s="24"/>
      <c r="E289" s="14"/>
      <c r="F289" s="14"/>
      <c r="G289" s="25"/>
      <c r="H289" s="25"/>
      <c r="I289" s="26"/>
      <c r="J289" s="26"/>
      <c r="K289" s="23"/>
      <c r="L289" s="23"/>
      <c r="M289" s="23"/>
      <c r="N289" s="23"/>
      <c r="O289" s="23"/>
      <c r="P289" s="23"/>
      <c r="Q289" s="23"/>
    </row>
    <row r="290" spans="1:17">
      <c r="A290" s="14"/>
      <c r="B290" s="15"/>
      <c r="C290" s="23"/>
      <c r="D290" s="24"/>
      <c r="E290" s="14"/>
      <c r="F290" s="14"/>
      <c r="G290" s="25"/>
      <c r="H290" s="25"/>
      <c r="I290" s="26"/>
      <c r="J290" s="26"/>
      <c r="K290" s="23"/>
      <c r="L290" s="23"/>
      <c r="M290" s="23"/>
      <c r="N290" s="23"/>
      <c r="O290" s="23"/>
      <c r="P290" s="23"/>
      <c r="Q290" s="23"/>
    </row>
    <row r="291" spans="1:17">
      <c r="A291" s="14"/>
      <c r="B291" s="15"/>
      <c r="C291" s="23"/>
      <c r="D291" s="24"/>
      <c r="E291" s="14"/>
      <c r="F291" s="14"/>
      <c r="G291" s="25"/>
      <c r="H291" s="25"/>
      <c r="I291" s="26"/>
      <c r="J291" s="26"/>
      <c r="K291" s="23"/>
      <c r="L291" s="23"/>
      <c r="M291" s="23"/>
      <c r="N291" s="23"/>
      <c r="O291" s="23"/>
      <c r="P291" s="23"/>
      <c r="Q291" s="23"/>
    </row>
    <row r="292" spans="1:17">
      <c r="A292" s="14"/>
      <c r="B292" s="15"/>
      <c r="C292" s="23"/>
      <c r="D292" s="24"/>
      <c r="E292" s="14"/>
      <c r="F292" s="14"/>
      <c r="G292" s="25"/>
      <c r="H292" s="25"/>
      <c r="I292" s="26"/>
      <c r="J292" s="26"/>
      <c r="K292" s="23"/>
      <c r="L292" s="23"/>
      <c r="M292" s="23"/>
      <c r="N292" s="23"/>
      <c r="O292" s="23"/>
      <c r="P292" s="23"/>
      <c r="Q292" s="23"/>
    </row>
    <row r="293" spans="1:17">
      <c r="A293" s="14"/>
      <c r="B293" s="15"/>
      <c r="C293" s="23"/>
      <c r="D293" s="24"/>
      <c r="E293" s="14"/>
      <c r="F293" s="14"/>
      <c r="G293" s="25"/>
      <c r="H293" s="25"/>
      <c r="I293" s="26"/>
      <c r="J293" s="26"/>
      <c r="K293" s="23"/>
      <c r="L293" s="23"/>
      <c r="M293" s="23"/>
      <c r="N293" s="23"/>
      <c r="O293" s="23"/>
      <c r="P293" s="23"/>
      <c r="Q293" s="23"/>
    </row>
    <row r="294" spans="1:17">
      <c r="A294" s="14"/>
      <c r="B294" s="15"/>
      <c r="C294" s="23"/>
      <c r="D294" s="24"/>
      <c r="E294" s="14"/>
      <c r="F294" s="14"/>
      <c r="G294" s="25"/>
      <c r="H294" s="25"/>
      <c r="I294" s="26"/>
      <c r="J294" s="26"/>
      <c r="K294" s="23"/>
      <c r="L294" s="23"/>
      <c r="M294" s="23"/>
      <c r="N294" s="23"/>
      <c r="O294" s="23"/>
      <c r="P294" s="23"/>
      <c r="Q294" s="23"/>
    </row>
    <row r="295" spans="1:17">
      <c r="A295" s="14"/>
      <c r="B295" s="15"/>
      <c r="C295" s="23"/>
      <c r="D295" s="24"/>
      <c r="E295" s="14"/>
      <c r="F295" s="14"/>
      <c r="G295" s="25"/>
      <c r="H295" s="25"/>
      <c r="I295" s="26"/>
      <c r="J295" s="26"/>
      <c r="K295" s="23"/>
      <c r="L295" s="23"/>
      <c r="M295" s="23"/>
      <c r="N295" s="23"/>
      <c r="O295" s="23"/>
      <c r="P295" s="23"/>
      <c r="Q295" s="23"/>
    </row>
    <row r="296" spans="1:17">
      <c r="A296" s="14"/>
      <c r="B296" s="15"/>
      <c r="C296" s="23"/>
      <c r="D296" s="24"/>
      <c r="E296" s="14"/>
      <c r="F296" s="14"/>
      <c r="G296" s="25"/>
      <c r="H296" s="25"/>
      <c r="I296" s="26"/>
      <c r="J296" s="26"/>
      <c r="K296" s="23"/>
      <c r="L296" s="23"/>
      <c r="M296" s="23"/>
      <c r="N296" s="23"/>
      <c r="O296" s="23"/>
      <c r="P296" s="23"/>
      <c r="Q296" s="23"/>
    </row>
    <row r="297" spans="1:17">
      <c r="A297" s="14"/>
      <c r="B297" s="15"/>
      <c r="C297" s="23"/>
      <c r="D297" s="24"/>
      <c r="E297" s="14"/>
      <c r="F297" s="14"/>
      <c r="G297" s="25"/>
      <c r="H297" s="25"/>
      <c r="I297" s="26"/>
      <c r="J297" s="26"/>
      <c r="K297" s="23"/>
      <c r="L297" s="23"/>
      <c r="M297" s="23"/>
      <c r="N297" s="23"/>
      <c r="O297" s="23"/>
      <c r="P297" s="23"/>
      <c r="Q297" s="23"/>
    </row>
    <row r="298" spans="1:17">
      <c r="A298" s="14"/>
      <c r="B298" s="15"/>
      <c r="C298" s="23"/>
      <c r="D298" s="24"/>
      <c r="E298" s="14"/>
      <c r="F298" s="14"/>
      <c r="G298" s="25"/>
      <c r="H298" s="25"/>
      <c r="I298" s="26"/>
      <c r="J298" s="26"/>
      <c r="K298" s="23"/>
      <c r="L298" s="23"/>
      <c r="M298" s="23"/>
      <c r="N298" s="23"/>
      <c r="O298" s="23"/>
      <c r="P298" s="23"/>
      <c r="Q298" s="23"/>
    </row>
    <row r="299" spans="1:17">
      <c r="A299" s="14"/>
      <c r="B299" s="15"/>
      <c r="C299" s="23"/>
      <c r="D299" s="24"/>
      <c r="E299" s="14"/>
      <c r="F299" s="14"/>
      <c r="G299" s="25"/>
      <c r="H299" s="25"/>
      <c r="I299" s="26"/>
      <c r="J299" s="26"/>
      <c r="K299" s="23"/>
      <c r="L299" s="23"/>
      <c r="M299" s="23"/>
      <c r="N299" s="23"/>
      <c r="O299" s="23"/>
      <c r="P299" s="23"/>
      <c r="Q299" s="23"/>
    </row>
    <row r="300" spans="1:17">
      <c r="A300" s="14"/>
      <c r="B300" s="15"/>
      <c r="C300" s="23"/>
      <c r="D300" s="24"/>
      <c r="E300" s="14"/>
      <c r="F300" s="14"/>
      <c r="G300" s="25"/>
      <c r="H300" s="25"/>
      <c r="I300" s="26"/>
      <c r="J300" s="26"/>
      <c r="K300" s="23"/>
      <c r="L300" s="23"/>
      <c r="M300" s="23"/>
      <c r="N300" s="23"/>
      <c r="O300" s="23"/>
      <c r="P300" s="23"/>
      <c r="Q300" s="23"/>
    </row>
    <row r="301" spans="1:17">
      <c r="A301" s="14"/>
      <c r="B301" s="15"/>
      <c r="C301" s="23"/>
      <c r="D301" s="24"/>
      <c r="E301" s="14"/>
      <c r="F301" s="14"/>
      <c r="G301" s="25"/>
      <c r="H301" s="25"/>
      <c r="I301" s="26"/>
      <c r="J301" s="26"/>
      <c r="K301" s="23"/>
      <c r="L301" s="23"/>
      <c r="M301" s="23"/>
      <c r="N301" s="23"/>
      <c r="O301" s="23"/>
      <c r="P301" s="23"/>
      <c r="Q301" s="23"/>
    </row>
    <row r="302" spans="1:17">
      <c r="A302" s="14"/>
      <c r="B302" s="15"/>
      <c r="C302" s="23"/>
      <c r="D302" s="24"/>
      <c r="E302" s="14"/>
      <c r="F302" s="14"/>
      <c r="G302" s="25"/>
      <c r="H302" s="25"/>
      <c r="I302" s="26"/>
      <c r="J302" s="26"/>
      <c r="K302" s="23"/>
      <c r="L302" s="23"/>
      <c r="M302" s="23"/>
      <c r="N302" s="23"/>
      <c r="O302" s="23"/>
      <c r="P302" s="23"/>
      <c r="Q302" s="23"/>
    </row>
    <row r="303" spans="1:17">
      <c r="A303" s="14"/>
      <c r="B303" s="15"/>
      <c r="C303" s="23"/>
      <c r="D303" s="24"/>
      <c r="E303" s="14"/>
      <c r="F303" s="14"/>
      <c r="G303" s="25"/>
      <c r="H303" s="25"/>
      <c r="I303" s="26"/>
      <c r="J303" s="26"/>
      <c r="K303" s="23"/>
      <c r="L303" s="23"/>
      <c r="M303" s="23"/>
      <c r="N303" s="23"/>
      <c r="O303" s="23"/>
      <c r="P303" s="23"/>
      <c r="Q303" s="23"/>
    </row>
    <row r="304" spans="1:17">
      <c r="A304" s="14"/>
      <c r="B304" s="15"/>
      <c r="C304" s="23"/>
      <c r="D304" s="24"/>
      <c r="E304" s="14"/>
      <c r="F304" s="14"/>
      <c r="G304" s="25"/>
      <c r="H304" s="25"/>
      <c r="I304" s="26"/>
      <c r="J304" s="26"/>
      <c r="K304" s="23"/>
      <c r="L304" s="23"/>
      <c r="M304" s="23"/>
      <c r="N304" s="23"/>
      <c r="O304" s="23"/>
      <c r="P304" s="23"/>
      <c r="Q304" s="23"/>
    </row>
    <row r="305" spans="1:17">
      <c r="A305" s="14"/>
      <c r="B305" s="15"/>
      <c r="C305" s="23"/>
      <c r="D305" s="24"/>
      <c r="E305" s="14"/>
      <c r="F305" s="14"/>
      <c r="G305" s="25"/>
      <c r="H305" s="25"/>
      <c r="I305" s="26"/>
      <c r="J305" s="26"/>
      <c r="K305" s="23"/>
      <c r="L305" s="23"/>
      <c r="M305" s="23"/>
      <c r="N305" s="23"/>
      <c r="O305" s="23"/>
      <c r="P305" s="23"/>
      <c r="Q305" s="23"/>
    </row>
    <row r="306" spans="1:17">
      <c r="A306" s="14"/>
      <c r="B306" s="15"/>
      <c r="C306" s="23"/>
      <c r="D306" s="24"/>
      <c r="E306" s="14"/>
      <c r="F306" s="14"/>
      <c r="G306" s="25"/>
      <c r="H306" s="25"/>
      <c r="I306" s="26"/>
      <c r="J306" s="26"/>
      <c r="K306" s="23"/>
      <c r="L306" s="23"/>
      <c r="M306" s="23"/>
      <c r="N306" s="23"/>
      <c r="O306" s="23"/>
      <c r="P306" s="23"/>
      <c r="Q306" s="23"/>
    </row>
    <row r="307" spans="1:17">
      <c r="A307" s="14"/>
      <c r="B307" s="15"/>
      <c r="C307" s="23"/>
      <c r="D307" s="24"/>
      <c r="E307" s="14"/>
      <c r="F307" s="14"/>
      <c r="G307" s="25"/>
      <c r="H307" s="25"/>
      <c r="I307" s="26"/>
      <c r="J307" s="26"/>
      <c r="K307" s="23"/>
      <c r="L307" s="23"/>
      <c r="M307" s="23"/>
      <c r="N307" s="23"/>
      <c r="O307" s="23"/>
      <c r="P307" s="23"/>
      <c r="Q307" s="23"/>
    </row>
    <row r="308" spans="1:17">
      <c r="A308" s="14"/>
      <c r="B308" s="15"/>
      <c r="C308" s="23"/>
      <c r="D308" s="24"/>
      <c r="E308" s="14"/>
      <c r="F308" s="14"/>
      <c r="G308" s="25"/>
      <c r="H308" s="25"/>
      <c r="I308" s="26"/>
      <c r="J308" s="26"/>
      <c r="K308" s="23"/>
      <c r="L308" s="23"/>
      <c r="M308" s="23"/>
      <c r="N308" s="23"/>
      <c r="O308" s="23"/>
      <c r="P308" s="23"/>
      <c r="Q308" s="23"/>
    </row>
    <row r="309" spans="1:17">
      <c r="A309" s="14"/>
      <c r="B309" s="15"/>
      <c r="C309" s="23"/>
      <c r="D309" s="24"/>
      <c r="E309" s="14"/>
      <c r="F309" s="14"/>
      <c r="G309" s="25"/>
      <c r="H309" s="25"/>
      <c r="I309" s="26"/>
      <c r="J309" s="26"/>
      <c r="K309" s="23"/>
      <c r="L309" s="23"/>
      <c r="M309" s="23"/>
      <c r="N309" s="23"/>
      <c r="O309" s="23"/>
      <c r="P309" s="23"/>
      <c r="Q309" s="23"/>
    </row>
    <row r="310" spans="1:17">
      <c r="A310" s="14"/>
      <c r="B310" s="15"/>
      <c r="C310" s="23"/>
      <c r="D310" s="24"/>
      <c r="E310" s="14"/>
      <c r="F310" s="14"/>
      <c r="G310" s="25"/>
      <c r="H310" s="25"/>
      <c r="I310" s="26"/>
      <c r="J310" s="26"/>
      <c r="K310" s="23"/>
      <c r="L310" s="23"/>
      <c r="M310" s="23"/>
      <c r="N310" s="23"/>
      <c r="O310" s="23"/>
      <c r="P310" s="23"/>
      <c r="Q310" s="23"/>
    </row>
    <row r="311" spans="1:17">
      <c r="A311" s="14"/>
      <c r="B311" s="15"/>
      <c r="C311" s="23"/>
      <c r="D311" s="24"/>
      <c r="E311" s="14"/>
      <c r="F311" s="14"/>
      <c r="G311" s="25"/>
      <c r="H311" s="25"/>
      <c r="I311" s="26"/>
      <c r="J311" s="26"/>
      <c r="K311" s="23"/>
      <c r="L311" s="23"/>
      <c r="M311" s="23"/>
      <c r="N311" s="23"/>
      <c r="O311" s="23"/>
      <c r="P311" s="23"/>
      <c r="Q311" s="23"/>
    </row>
    <row r="312" spans="1:17">
      <c r="A312" s="14"/>
      <c r="B312" s="15"/>
      <c r="C312" s="23"/>
      <c r="D312" s="24"/>
      <c r="E312" s="14"/>
      <c r="F312" s="14"/>
      <c r="G312" s="25"/>
      <c r="H312" s="25"/>
      <c r="I312" s="26"/>
      <c r="J312" s="26"/>
      <c r="K312" s="23"/>
      <c r="L312" s="23"/>
      <c r="M312" s="23"/>
      <c r="N312" s="23"/>
      <c r="O312" s="23"/>
      <c r="P312" s="23"/>
      <c r="Q312" s="23"/>
    </row>
    <row r="313" spans="1:17">
      <c r="A313" s="14"/>
      <c r="B313" s="15"/>
      <c r="C313" s="23"/>
      <c r="D313" s="24"/>
      <c r="E313" s="14"/>
      <c r="F313" s="14"/>
      <c r="G313" s="25"/>
      <c r="H313" s="25"/>
      <c r="I313" s="26"/>
      <c r="J313" s="26"/>
      <c r="K313" s="23"/>
      <c r="L313" s="23"/>
      <c r="M313" s="23"/>
      <c r="N313" s="23"/>
      <c r="O313" s="23"/>
      <c r="P313" s="23"/>
      <c r="Q313" s="23"/>
    </row>
    <row r="314" spans="1:17">
      <c r="A314" s="14"/>
      <c r="B314" s="15"/>
      <c r="C314" s="23"/>
      <c r="D314" s="24"/>
      <c r="E314" s="14"/>
      <c r="F314" s="14"/>
      <c r="G314" s="25"/>
      <c r="H314" s="25"/>
      <c r="I314" s="26"/>
      <c r="J314" s="26"/>
      <c r="K314" s="23"/>
      <c r="L314" s="23"/>
      <c r="M314" s="23"/>
      <c r="N314" s="23"/>
      <c r="O314" s="23"/>
      <c r="P314" s="23"/>
      <c r="Q314" s="23"/>
    </row>
    <row r="315" spans="1:17">
      <c r="A315" s="14"/>
      <c r="B315" s="15"/>
      <c r="C315" s="23"/>
      <c r="D315" s="24"/>
      <c r="E315" s="14"/>
      <c r="F315" s="14"/>
      <c r="G315" s="25"/>
      <c r="H315" s="25"/>
      <c r="I315" s="26"/>
      <c r="J315" s="26"/>
      <c r="K315" s="23"/>
      <c r="L315" s="23"/>
      <c r="M315" s="23"/>
      <c r="N315" s="23"/>
      <c r="O315" s="23"/>
      <c r="P315" s="23"/>
      <c r="Q315" s="23"/>
    </row>
  </sheetData>
  <sortState ref="B47:C75">
    <sortCondition ref="B47:B75"/>
  </sortState>
  <mergeCells count="31">
    <mergeCell ref="C87:Q87"/>
    <mergeCell ref="C86:Q86"/>
    <mergeCell ref="J3:J6"/>
    <mergeCell ref="A81:C81"/>
    <mergeCell ref="A45:C45"/>
    <mergeCell ref="A7:Q7"/>
    <mergeCell ref="K5:M5"/>
    <mergeCell ref="C84:Q85"/>
    <mergeCell ref="A47:U47"/>
    <mergeCell ref="A46:U46"/>
    <mergeCell ref="F3:F6"/>
    <mergeCell ref="I3:I6"/>
    <mergeCell ref="K4:P4"/>
    <mergeCell ref="N5:P5"/>
    <mergeCell ref="A1:U1"/>
    <mergeCell ref="A2:U2"/>
    <mergeCell ref="R3:S4"/>
    <mergeCell ref="T3:U4"/>
    <mergeCell ref="R5:R6"/>
    <mergeCell ref="S5:S6"/>
    <mergeCell ref="T5:T6"/>
    <mergeCell ref="U5:U6"/>
    <mergeCell ref="A3:A6"/>
    <mergeCell ref="B3:B6"/>
    <mergeCell ref="G3:G6"/>
    <mergeCell ref="H3:H6"/>
    <mergeCell ref="K3:Q3"/>
    <mergeCell ref="C3:C6"/>
    <mergeCell ref="D3:D6"/>
    <mergeCell ref="Q4:Q6"/>
    <mergeCell ref="E3:E6"/>
  </mergeCells>
  <phoneticPr fontId="3" type="noConversion"/>
  <pageMargins left="0.2" right="0.19" top="0.17" bottom="0.32" header="0.15748031496062992" footer="0.49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6"/>
  <sheetViews>
    <sheetView tabSelected="1" zoomScale="110" zoomScaleNormal="110" workbookViewId="0">
      <pane ySplit="6" topLeftCell="A23" activePane="bottomLeft" state="frozen"/>
      <selection pane="bottomLeft" sqref="A1:R45"/>
    </sheetView>
  </sheetViews>
  <sheetFormatPr defaultColWidth="9.109375" defaultRowHeight="13.2"/>
  <cols>
    <col min="1" max="1" width="3.109375" style="1" customWidth="1"/>
    <col min="2" max="2" width="5.109375" style="1" customWidth="1"/>
    <col min="3" max="3" width="45.21875" style="1" customWidth="1"/>
    <col min="4" max="4" width="6.21875" style="1" customWidth="1"/>
    <col min="5" max="5" width="6.6640625" style="1" customWidth="1"/>
    <col min="6" max="6" width="7.77734375" style="1" customWidth="1"/>
    <col min="7" max="8" width="8" style="1" hidden="1" customWidth="1"/>
    <col min="9" max="9" width="6.44140625" style="1" customWidth="1"/>
    <col min="10" max="10" width="5.109375" style="1" customWidth="1"/>
    <col min="11" max="11" width="6.5546875" style="1" customWidth="1"/>
    <col min="12" max="12" width="6.109375" style="3" customWidth="1"/>
    <col min="13" max="13" width="4.88671875" style="1" customWidth="1"/>
    <col min="14" max="14" width="8.109375" style="1" customWidth="1"/>
    <col min="15" max="15" width="9.109375" style="38" customWidth="1"/>
    <col min="16" max="18" width="9.109375" style="38"/>
    <col min="19" max="16384" width="9.109375" style="1"/>
  </cols>
  <sheetData>
    <row r="1" spans="1:18" ht="15.6" customHeight="1">
      <c r="A1" s="150" t="s">
        <v>178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2" spans="1:18" ht="12" customHeight="1">
      <c r="A2" s="150" t="s">
        <v>179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2"/>
      <c r="P2" s="152"/>
      <c r="Q2" s="152"/>
      <c r="R2" s="152"/>
    </row>
    <row r="3" spans="1:18" ht="12.75" customHeight="1">
      <c r="A3" s="153" t="s">
        <v>0</v>
      </c>
      <c r="B3" s="153" t="s">
        <v>1</v>
      </c>
      <c r="C3" s="153" t="s">
        <v>13</v>
      </c>
      <c r="D3" s="153" t="s">
        <v>55</v>
      </c>
      <c r="E3" s="153" t="s">
        <v>3</v>
      </c>
      <c r="F3" s="153" t="s">
        <v>51</v>
      </c>
      <c r="G3" s="153" t="s">
        <v>59</v>
      </c>
      <c r="H3" s="153" t="s">
        <v>63</v>
      </c>
      <c r="I3" s="154" t="s">
        <v>4</v>
      </c>
      <c r="J3" s="155"/>
      <c r="K3" s="155"/>
      <c r="L3" s="155"/>
      <c r="M3" s="155"/>
      <c r="N3" s="156"/>
      <c r="O3" s="41" t="s">
        <v>133</v>
      </c>
      <c r="P3" s="41"/>
      <c r="Q3" s="41" t="s">
        <v>134</v>
      </c>
      <c r="R3" s="41"/>
    </row>
    <row r="4" spans="1:18" ht="13.2" customHeight="1">
      <c r="A4" s="157"/>
      <c r="B4" s="157"/>
      <c r="C4" s="157"/>
      <c r="D4" s="157"/>
      <c r="E4" s="157"/>
      <c r="F4" s="157"/>
      <c r="G4" s="157"/>
      <c r="H4" s="157"/>
      <c r="I4" s="158" t="s">
        <v>5</v>
      </c>
      <c r="J4" s="159"/>
      <c r="K4" s="159"/>
      <c r="L4" s="159"/>
      <c r="M4" s="160"/>
      <c r="N4" s="161" t="s">
        <v>131</v>
      </c>
      <c r="O4" s="41"/>
      <c r="P4" s="41"/>
      <c r="Q4" s="41"/>
      <c r="R4" s="41"/>
    </row>
    <row r="5" spans="1:18" ht="12.75" customHeight="1">
      <c r="A5" s="157"/>
      <c r="B5" s="157"/>
      <c r="C5" s="157"/>
      <c r="D5" s="157"/>
      <c r="E5" s="157"/>
      <c r="F5" s="157"/>
      <c r="G5" s="157"/>
      <c r="H5" s="157"/>
      <c r="I5" s="158" t="s">
        <v>30</v>
      </c>
      <c r="J5" s="160"/>
      <c r="K5" s="158" t="s">
        <v>31</v>
      </c>
      <c r="L5" s="159"/>
      <c r="M5" s="160"/>
      <c r="N5" s="162"/>
      <c r="O5" s="42" t="s">
        <v>135</v>
      </c>
      <c r="P5" s="42" t="s">
        <v>136</v>
      </c>
      <c r="Q5" s="42" t="s">
        <v>135</v>
      </c>
      <c r="R5" s="42" t="s">
        <v>136</v>
      </c>
    </row>
    <row r="6" spans="1:18" ht="31.8" customHeight="1">
      <c r="A6" s="163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52</v>
      </c>
      <c r="K6" s="165" t="s">
        <v>33</v>
      </c>
      <c r="L6" s="43" t="s">
        <v>82</v>
      </c>
      <c r="M6" s="164" t="s">
        <v>52</v>
      </c>
      <c r="N6" s="166"/>
      <c r="O6" s="42"/>
      <c r="P6" s="42"/>
      <c r="Q6" s="42"/>
      <c r="R6" s="42"/>
    </row>
    <row r="7" spans="1:18" ht="9.6" customHeight="1">
      <c r="A7" s="167" t="s">
        <v>180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52"/>
      <c r="P7" s="152"/>
      <c r="Q7" s="152"/>
      <c r="R7" s="152"/>
    </row>
    <row r="8" spans="1:18" ht="10.199999999999999" customHeight="1">
      <c r="A8" s="169">
        <v>1</v>
      </c>
      <c r="B8" s="170" t="s">
        <v>53</v>
      </c>
      <c r="C8" s="170" t="s">
        <v>174</v>
      </c>
      <c r="D8" s="171">
        <v>0</v>
      </c>
      <c r="E8" s="171">
        <v>147</v>
      </c>
      <c r="F8" s="172" t="s">
        <v>17</v>
      </c>
      <c r="G8" s="172" t="s">
        <v>17</v>
      </c>
      <c r="H8" s="172" t="s">
        <v>17</v>
      </c>
      <c r="I8" s="173" t="s">
        <v>17</v>
      </c>
      <c r="J8" s="173" t="s">
        <v>17</v>
      </c>
      <c r="K8" s="173" t="s">
        <v>17</v>
      </c>
      <c r="L8" s="44" t="s">
        <v>17</v>
      </c>
      <c r="M8" s="173" t="s">
        <v>17</v>
      </c>
      <c r="N8" s="174">
        <v>82</v>
      </c>
      <c r="O8" s="45" t="s">
        <v>17</v>
      </c>
      <c r="P8" s="45" t="s">
        <v>17</v>
      </c>
      <c r="Q8" s="171">
        <v>228</v>
      </c>
      <c r="R8" s="171">
        <v>122</v>
      </c>
    </row>
    <row r="9" spans="1:18" ht="9.6" customHeight="1">
      <c r="A9" s="175">
        <v>2</v>
      </c>
      <c r="B9" s="170" t="s">
        <v>14</v>
      </c>
      <c r="C9" s="170" t="s">
        <v>159</v>
      </c>
      <c r="D9" s="171">
        <v>0</v>
      </c>
      <c r="E9" s="171">
        <v>42</v>
      </c>
      <c r="F9" s="172" t="s">
        <v>17</v>
      </c>
      <c r="G9" s="172" t="s">
        <v>17</v>
      </c>
      <c r="H9" s="172" t="s">
        <v>17</v>
      </c>
      <c r="I9" s="173" t="s">
        <v>17</v>
      </c>
      <c r="J9" s="173" t="s">
        <v>17</v>
      </c>
      <c r="K9" s="173" t="s">
        <v>17</v>
      </c>
      <c r="L9" s="44" t="s">
        <v>17</v>
      </c>
      <c r="M9" s="173" t="s">
        <v>17</v>
      </c>
      <c r="N9" s="174">
        <v>13</v>
      </c>
      <c r="O9" s="45" t="s">
        <v>17</v>
      </c>
      <c r="P9" s="45" t="s">
        <v>17</v>
      </c>
      <c r="Q9" s="171">
        <v>216</v>
      </c>
      <c r="R9" s="171">
        <v>126</v>
      </c>
    </row>
    <row r="10" spans="1:18" ht="12.6" customHeight="1">
      <c r="A10" s="169">
        <v>4</v>
      </c>
      <c r="B10" s="176" t="s">
        <v>44</v>
      </c>
      <c r="C10" s="170" t="s">
        <v>146</v>
      </c>
      <c r="D10" s="171">
        <v>0</v>
      </c>
      <c r="E10" s="171">
        <v>6</v>
      </c>
      <c r="F10" s="172" t="s">
        <v>17</v>
      </c>
      <c r="G10" s="172" t="s">
        <v>17</v>
      </c>
      <c r="H10" s="172" t="s">
        <v>17</v>
      </c>
      <c r="I10" s="173" t="s">
        <v>17</v>
      </c>
      <c r="J10" s="173" t="s">
        <v>17</v>
      </c>
      <c r="K10" s="173" t="s">
        <v>17</v>
      </c>
      <c r="L10" s="44" t="s">
        <v>17</v>
      </c>
      <c r="M10" s="173" t="s">
        <v>17</v>
      </c>
      <c r="N10" s="174">
        <v>1</v>
      </c>
      <c r="O10" s="45" t="s">
        <v>17</v>
      </c>
      <c r="P10" s="45" t="s">
        <v>17</v>
      </c>
      <c r="Q10" s="171">
        <v>128</v>
      </c>
      <c r="R10" s="171">
        <v>128</v>
      </c>
    </row>
    <row r="11" spans="1:18" ht="19.2">
      <c r="A11" s="175">
        <v>5</v>
      </c>
      <c r="B11" s="170" t="s">
        <v>15</v>
      </c>
      <c r="C11" s="47" t="s">
        <v>175</v>
      </c>
      <c r="D11" s="177">
        <v>5</v>
      </c>
      <c r="E11" s="171">
        <v>31</v>
      </c>
      <c r="F11" s="178">
        <f t="shared" ref="F11:F17" si="0">E11/D11</f>
        <v>6.2</v>
      </c>
      <c r="G11" s="172">
        <v>6</v>
      </c>
      <c r="H11" s="45">
        <f>G11/D11</f>
        <v>1.2</v>
      </c>
      <c r="I11" s="174" t="s">
        <v>17</v>
      </c>
      <c r="J11" s="174" t="s">
        <v>17</v>
      </c>
      <c r="K11" s="174">
        <v>5</v>
      </c>
      <c r="L11" s="44" t="s">
        <v>17</v>
      </c>
      <c r="M11" s="174" t="s">
        <v>17</v>
      </c>
      <c r="N11" s="174">
        <v>6</v>
      </c>
      <c r="O11" s="171">
        <v>206</v>
      </c>
      <c r="P11" s="171">
        <v>174</v>
      </c>
      <c r="Q11" s="171">
        <v>186</v>
      </c>
      <c r="R11" s="171">
        <v>126</v>
      </c>
    </row>
    <row r="12" spans="1:18">
      <c r="A12" s="175">
        <v>6</v>
      </c>
      <c r="B12" s="170" t="s">
        <v>15</v>
      </c>
      <c r="C12" s="176" t="s">
        <v>35</v>
      </c>
      <c r="D12" s="179">
        <v>5</v>
      </c>
      <c r="E12" s="180">
        <v>16</v>
      </c>
      <c r="F12" s="178">
        <f t="shared" si="0"/>
        <v>3.2</v>
      </c>
      <c r="G12" s="172">
        <v>5</v>
      </c>
      <c r="H12" s="45">
        <f>G12/D12</f>
        <v>1</v>
      </c>
      <c r="I12" s="173" t="s">
        <v>17</v>
      </c>
      <c r="J12" s="173" t="s">
        <v>17</v>
      </c>
      <c r="K12" s="174">
        <v>5</v>
      </c>
      <c r="L12" s="44">
        <v>1</v>
      </c>
      <c r="M12" s="174" t="s">
        <v>17</v>
      </c>
      <c r="N12" s="174">
        <v>5</v>
      </c>
      <c r="O12" s="171">
        <v>208</v>
      </c>
      <c r="P12" s="171">
        <v>132</v>
      </c>
      <c r="Q12" s="171">
        <v>198</v>
      </c>
      <c r="R12" s="171">
        <v>126</v>
      </c>
    </row>
    <row r="13" spans="1:18">
      <c r="A13" s="169">
        <v>7</v>
      </c>
      <c r="B13" s="48" t="s">
        <v>15</v>
      </c>
      <c r="C13" s="181" t="s">
        <v>80</v>
      </c>
      <c r="D13" s="179">
        <v>5</v>
      </c>
      <c r="E13" s="180">
        <v>49</v>
      </c>
      <c r="F13" s="178">
        <f t="shared" si="0"/>
        <v>9.8000000000000007</v>
      </c>
      <c r="G13" s="45">
        <v>10</v>
      </c>
      <c r="H13" s="45">
        <f t="shared" ref="H13:H17" si="1">G13/D13</f>
        <v>2</v>
      </c>
      <c r="I13" s="173" t="s">
        <v>17</v>
      </c>
      <c r="J13" s="173" t="s">
        <v>17</v>
      </c>
      <c r="K13" s="174">
        <v>5</v>
      </c>
      <c r="L13" s="44" t="s">
        <v>17</v>
      </c>
      <c r="M13" s="174" t="s">
        <v>17</v>
      </c>
      <c r="N13" s="174">
        <v>13</v>
      </c>
      <c r="O13" s="171">
        <v>212</v>
      </c>
      <c r="P13" s="171">
        <v>168</v>
      </c>
      <c r="Q13" s="171">
        <v>236</v>
      </c>
      <c r="R13" s="171">
        <v>126</v>
      </c>
    </row>
    <row r="14" spans="1:18">
      <c r="A14" s="175">
        <v>8</v>
      </c>
      <c r="B14" s="48" t="s">
        <v>15</v>
      </c>
      <c r="C14" s="181" t="s">
        <v>79</v>
      </c>
      <c r="D14" s="179">
        <v>20</v>
      </c>
      <c r="E14" s="180">
        <v>77</v>
      </c>
      <c r="F14" s="178">
        <f t="shared" si="0"/>
        <v>3.85</v>
      </c>
      <c r="G14" s="182">
        <v>25</v>
      </c>
      <c r="H14" s="45">
        <f t="shared" si="1"/>
        <v>1.25</v>
      </c>
      <c r="I14" s="173" t="s">
        <v>17</v>
      </c>
      <c r="J14" s="173" t="s">
        <v>17</v>
      </c>
      <c r="K14" s="174">
        <v>20</v>
      </c>
      <c r="L14" s="44">
        <v>3</v>
      </c>
      <c r="M14" s="183">
        <v>2</v>
      </c>
      <c r="N14" s="174">
        <v>10</v>
      </c>
      <c r="O14" s="171">
        <v>220</v>
      </c>
      <c r="P14" s="171">
        <v>164</v>
      </c>
      <c r="Q14" s="171">
        <v>177</v>
      </c>
      <c r="R14" s="171">
        <v>140</v>
      </c>
    </row>
    <row r="15" spans="1:18">
      <c r="A15" s="175">
        <v>9</v>
      </c>
      <c r="B15" s="170" t="s">
        <v>15</v>
      </c>
      <c r="C15" s="176" t="s">
        <v>36</v>
      </c>
      <c r="D15" s="179">
        <v>5</v>
      </c>
      <c r="E15" s="180">
        <v>18</v>
      </c>
      <c r="F15" s="178">
        <f t="shared" si="0"/>
        <v>3.6</v>
      </c>
      <c r="G15" s="172">
        <v>6</v>
      </c>
      <c r="H15" s="45">
        <f t="shared" si="1"/>
        <v>1.2</v>
      </c>
      <c r="I15" s="173" t="s">
        <v>17</v>
      </c>
      <c r="J15" s="173" t="s">
        <v>17</v>
      </c>
      <c r="K15" s="174">
        <v>5</v>
      </c>
      <c r="L15" s="44" t="s">
        <v>17</v>
      </c>
      <c r="M15" s="174" t="s">
        <v>17</v>
      </c>
      <c r="N15" s="174">
        <v>2</v>
      </c>
      <c r="O15" s="171">
        <v>249</v>
      </c>
      <c r="P15" s="171">
        <v>156</v>
      </c>
      <c r="Q15" s="171">
        <v>156</v>
      </c>
      <c r="R15" s="171">
        <v>140</v>
      </c>
    </row>
    <row r="16" spans="1:18">
      <c r="A16" s="169">
        <v>10</v>
      </c>
      <c r="B16" s="170" t="s">
        <v>48</v>
      </c>
      <c r="C16" s="176" t="s">
        <v>60</v>
      </c>
      <c r="D16" s="179">
        <v>10</v>
      </c>
      <c r="E16" s="180">
        <v>55</v>
      </c>
      <c r="F16" s="178">
        <f t="shared" si="0"/>
        <v>5.5</v>
      </c>
      <c r="G16" s="182">
        <v>22</v>
      </c>
      <c r="H16" s="45">
        <f t="shared" si="1"/>
        <v>2.2000000000000002</v>
      </c>
      <c r="I16" s="173" t="s">
        <v>17</v>
      </c>
      <c r="J16" s="173" t="s">
        <v>17</v>
      </c>
      <c r="K16" s="174">
        <v>10</v>
      </c>
      <c r="L16" s="44" t="s">
        <v>17</v>
      </c>
      <c r="M16" s="174">
        <v>1</v>
      </c>
      <c r="N16" s="174">
        <v>7</v>
      </c>
      <c r="O16" s="171">
        <v>264</v>
      </c>
      <c r="P16" s="171">
        <v>150</v>
      </c>
      <c r="Q16" s="171">
        <v>208</v>
      </c>
      <c r="R16" s="171">
        <v>128</v>
      </c>
    </row>
    <row r="17" spans="1:18">
      <c r="A17" s="175">
        <v>11</v>
      </c>
      <c r="B17" s="170" t="s">
        <v>48</v>
      </c>
      <c r="C17" s="176" t="s">
        <v>43</v>
      </c>
      <c r="D17" s="179">
        <v>10</v>
      </c>
      <c r="E17" s="180">
        <v>68</v>
      </c>
      <c r="F17" s="178">
        <f t="shared" si="0"/>
        <v>6.8</v>
      </c>
      <c r="G17" s="182">
        <v>15</v>
      </c>
      <c r="H17" s="45">
        <f t="shared" si="1"/>
        <v>1.5</v>
      </c>
      <c r="I17" s="173" t="s">
        <v>17</v>
      </c>
      <c r="J17" s="173" t="s">
        <v>17</v>
      </c>
      <c r="K17" s="174">
        <v>10</v>
      </c>
      <c r="L17" s="44" t="s">
        <v>17</v>
      </c>
      <c r="M17" s="183">
        <v>1</v>
      </c>
      <c r="N17" s="174">
        <v>19</v>
      </c>
      <c r="O17" s="171">
        <v>253</v>
      </c>
      <c r="P17" s="171">
        <v>171</v>
      </c>
      <c r="Q17" s="171">
        <v>226</v>
      </c>
      <c r="R17" s="171">
        <v>126</v>
      </c>
    </row>
    <row r="18" spans="1:18" ht="10.8" customHeight="1">
      <c r="A18" s="175">
        <v>12</v>
      </c>
      <c r="B18" s="170" t="s">
        <v>29</v>
      </c>
      <c r="C18" s="176" t="s">
        <v>151</v>
      </c>
      <c r="D18" s="180">
        <v>0</v>
      </c>
      <c r="E18" s="180">
        <v>17</v>
      </c>
      <c r="F18" s="172" t="s">
        <v>17</v>
      </c>
      <c r="G18" s="172" t="s">
        <v>17</v>
      </c>
      <c r="H18" s="172" t="s">
        <v>17</v>
      </c>
      <c r="I18" s="173" t="s">
        <v>17</v>
      </c>
      <c r="J18" s="173" t="s">
        <v>17</v>
      </c>
      <c r="K18" s="173" t="s">
        <v>17</v>
      </c>
      <c r="L18" s="44" t="s">
        <v>17</v>
      </c>
      <c r="M18" s="173" t="s">
        <v>17</v>
      </c>
      <c r="N18" s="174">
        <v>1</v>
      </c>
      <c r="O18" s="45" t="s">
        <v>17</v>
      </c>
      <c r="P18" s="45" t="s">
        <v>17</v>
      </c>
      <c r="Q18" s="171">
        <v>144</v>
      </c>
      <c r="R18" s="171">
        <v>144</v>
      </c>
    </row>
    <row r="19" spans="1:18" ht="13.8" customHeight="1">
      <c r="A19" s="169">
        <v>13</v>
      </c>
      <c r="B19" s="170" t="s">
        <v>45</v>
      </c>
      <c r="C19" s="170" t="s">
        <v>142</v>
      </c>
      <c r="D19" s="171">
        <v>0</v>
      </c>
      <c r="E19" s="171">
        <v>37</v>
      </c>
      <c r="F19" s="172" t="s">
        <v>17</v>
      </c>
      <c r="G19" s="172" t="s">
        <v>17</v>
      </c>
      <c r="H19" s="172" t="s">
        <v>17</v>
      </c>
      <c r="I19" s="173" t="s">
        <v>17</v>
      </c>
      <c r="J19" s="173" t="s">
        <v>17</v>
      </c>
      <c r="K19" s="173" t="s">
        <v>17</v>
      </c>
      <c r="L19" s="44" t="s">
        <v>17</v>
      </c>
      <c r="M19" s="173" t="s">
        <v>17</v>
      </c>
      <c r="N19" s="174">
        <v>8</v>
      </c>
      <c r="O19" s="45" t="s">
        <v>17</v>
      </c>
      <c r="P19" s="45" t="s">
        <v>17</v>
      </c>
      <c r="Q19" s="171">
        <v>198</v>
      </c>
      <c r="R19" s="171">
        <v>122</v>
      </c>
    </row>
    <row r="20" spans="1:18" ht="12.6" customHeight="1">
      <c r="A20" s="175">
        <v>14</v>
      </c>
      <c r="B20" s="170" t="s">
        <v>54</v>
      </c>
      <c r="C20" s="170" t="s">
        <v>145</v>
      </c>
      <c r="D20" s="171">
        <v>0</v>
      </c>
      <c r="E20" s="171">
        <v>95</v>
      </c>
      <c r="F20" s="172" t="s">
        <v>17</v>
      </c>
      <c r="G20" s="172" t="s">
        <v>17</v>
      </c>
      <c r="H20" s="172" t="s">
        <v>17</v>
      </c>
      <c r="I20" s="173" t="s">
        <v>17</v>
      </c>
      <c r="J20" s="173" t="s">
        <v>17</v>
      </c>
      <c r="K20" s="173" t="s">
        <v>17</v>
      </c>
      <c r="L20" s="44" t="s">
        <v>17</v>
      </c>
      <c r="M20" s="173" t="s">
        <v>17</v>
      </c>
      <c r="N20" s="174">
        <v>39</v>
      </c>
      <c r="O20" s="45" t="s">
        <v>17</v>
      </c>
      <c r="P20" s="45" t="s">
        <v>17</v>
      </c>
      <c r="Q20" s="171">
        <v>220</v>
      </c>
      <c r="R20" s="171">
        <v>124</v>
      </c>
    </row>
    <row r="21" spans="1:18" ht="12" customHeight="1">
      <c r="A21" s="169">
        <v>15</v>
      </c>
      <c r="B21" s="170" t="s">
        <v>76</v>
      </c>
      <c r="C21" s="170" t="s">
        <v>147</v>
      </c>
      <c r="D21" s="171">
        <v>0</v>
      </c>
      <c r="E21" s="171">
        <v>23</v>
      </c>
      <c r="F21" s="172"/>
      <c r="G21" s="172"/>
      <c r="H21" s="172"/>
      <c r="I21" s="173"/>
      <c r="J21" s="173"/>
      <c r="K21" s="173"/>
      <c r="L21" s="44"/>
      <c r="M21" s="173"/>
      <c r="N21" s="174">
        <v>6</v>
      </c>
      <c r="O21" s="45" t="s">
        <v>17</v>
      </c>
      <c r="P21" s="45" t="s">
        <v>17</v>
      </c>
      <c r="Q21" s="171">
        <v>206</v>
      </c>
      <c r="R21" s="171">
        <v>128</v>
      </c>
    </row>
    <row r="22" spans="1:18">
      <c r="A22" s="175">
        <v>16</v>
      </c>
      <c r="B22" s="170" t="s">
        <v>16</v>
      </c>
      <c r="C22" s="170" t="s">
        <v>65</v>
      </c>
      <c r="D22" s="171">
        <v>0</v>
      </c>
      <c r="E22" s="171">
        <v>101</v>
      </c>
      <c r="F22" s="172" t="s">
        <v>17</v>
      </c>
      <c r="G22" s="172" t="s">
        <v>17</v>
      </c>
      <c r="H22" s="172" t="s">
        <v>17</v>
      </c>
      <c r="I22" s="173" t="s">
        <v>17</v>
      </c>
      <c r="J22" s="173" t="s">
        <v>17</v>
      </c>
      <c r="K22" s="173" t="s">
        <v>17</v>
      </c>
      <c r="L22" s="44" t="s">
        <v>17</v>
      </c>
      <c r="M22" s="173" t="s">
        <v>17</v>
      </c>
      <c r="N22" s="174">
        <v>56</v>
      </c>
      <c r="O22" s="45" t="s">
        <v>17</v>
      </c>
      <c r="P22" s="45" t="s">
        <v>17</v>
      </c>
      <c r="Q22" s="171">
        <v>229</v>
      </c>
      <c r="R22" s="171">
        <v>120</v>
      </c>
    </row>
    <row r="23" spans="1:18">
      <c r="A23" s="184" t="s">
        <v>28</v>
      </c>
      <c r="B23" s="185"/>
      <c r="C23" s="186"/>
      <c r="D23" s="187">
        <f>SUM(D8:D22)</f>
        <v>60</v>
      </c>
      <c r="E23" s="187">
        <f>SUM(E8:E22)</f>
        <v>782</v>
      </c>
      <c r="F23" s="188">
        <f>E23/D23</f>
        <v>13.033333333333333</v>
      </c>
      <c r="G23" s="189">
        <f>SUM(G8:G22)</f>
        <v>89</v>
      </c>
      <c r="H23" s="188">
        <f>G23/D23</f>
        <v>1.4833333333333334</v>
      </c>
      <c r="I23" s="190">
        <f>SUM(I9:I22)</f>
        <v>0</v>
      </c>
      <c r="J23" s="190">
        <f>SUM(J9:J22)</f>
        <v>0</v>
      </c>
      <c r="K23" s="190">
        <f>SUM(K9:K22)</f>
        <v>60</v>
      </c>
      <c r="L23" s="44">
        <v>4</v>
      </c>
      <c r="M23" s="190">
        <f>SUM(M9:M22)</f>
        <v>4</v>
      </c>
      <c r="N23" s="191">
        <f>SUM(N8:N22)</f>
        <v>268</v>
      </c>
      <c r="O23" s="45"/>
      <c r="P23" s="45"/>
      <c r="Q23" s="171"/>
      <c r="R23" s="171"/>
    </row>
    <row r="24" spans="1:18">
      <c r="A24" s="150" t="s">
        <v>181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1"/>
      <c r="O24" s="152"/>
      <c r="P24" s="152"/>
      <c r="Q24" s="152"/>
      <c r="R24" s="152"/>
    </row>
    <row r="25" spans="1:18" ht="12.75" customHeight="1">
      <c r="A25" s="192" t="s">
        <v>0</v>
      </c>
      <c r="B25" s="192" t="s">
        <v>1</v>
      </c>
      <c r="C25" s="192" t="s">
        <v>13</v>
      </c>
      <c r="D25" s="192" t="s">
        <v>55</v>
      </c>
      <c r="E25" s="192" t="s">
        <v>3</v>
      </c>
      <c r="F25" s="153" t="s">
        <v>51</v>
      </c>
      <c r="G25" s="153" t="s">
        <v>59</v>
      </c>
      <c r="H25" s="153" t="s">
        <v>63</v>
      </c>
      <c r="I25" s="193" t="s">
        <v>4</v>
      </c>
      <c r="J25" s="193"/>
      <c r="K25" s="193"/>
      <c r="L25" s="193"/>
      <c r="M25" s="193"/>
      <c r="N25" s="193"/>
      <c r="O25" s="41" t="s">
        <v>133</v>
      </c>
      <c r="P25" s="41"/>
      <c r="Q25" s="41" t="s">
        <v>134</v>
      </c>
      <c r="R25" s="41"/>
    </row>
    <row r="26" spans="1:18">
      <c r="A26" s="192"/>
      <c r="B26" s="192"/>
      <c r="C26" s="192"/>
      <c r="D26" s="192"/>
      <c r="E26" s="192"/>
      <c r="F26" s="157"/>
      <c r="G26" s="157"/>
      <c r="H26" s="157"/>
      <c r="I26" s="194" t="s">
        <v>5</v>
      </c>
      <c r="J26" s="195"/>
      <c r="K26" s="195"/>
      <c r="L26" s="195"/>
      <c r="M26" s="196"/>
      <c r="N26" s="161" t="s">
        <v>34</v>
      </c>
      <c r="O26" s="41"/>
      <c r="P26" s="41"/>
      <c r="Q26" s="41"/>
      <c r="R26" s="41"/>
    </row>
    <row r="27" spans="1:18">
      <c r="A27" s="192"/>
      <c r="B27" s="192"/>
      <c r="C27" s="192"/>
      <c r="D27" s="192"/>
      <c r="E27" s="192"/>
      <c r="F27" s="157"/>
      <c r="G27" s="157"/>
      <c r="H27" s="157"/>
      <c r="I27" s="197" t="s">
        <v>30</v>
      </c>
      <c r="J27" s="197"/>
      <c r="K27" s="158" t="s">
        <v>31</v>
      </c>
      <c r="L27" s="159"/>
      <c r="M27" s="160"/>
      <c r="N27" s="162"/>
      <c r="O27" s="42" t="s">
        <v>135</v>
      </c>
      <c r="P27" s="42" t="s">
        <v>136</v>
      </c>
      <c r="Q27" s="42" t="s">
        <v>135</v>
      </c>
      <c r="R27" s="42" t="s">
        <v>136</v>
      </c>
    </row>
    <row r="28" spans="1:18" ht="28.8">
      <c r="A28" s="192"/>
      <c r="B28" s="192"/>
      <c r="C28" s="192"/>
      <c r="D28" s="192"/>
      <c r="E28" s="192"/>
      <c r="F28" s="163"/>
      <c r="G28" s="163"/>
      <c r="H28" s="163"/>
      <c r="I28" s="164" t="s">
        <v>32</v>
      </c>
      <c r="J28" s="164" t="s">
        <v>52</v>
      </c>
      <c r="K28" s="165" t="s">
        <v>33</v>
      </c>
      <c r="L28" s="44" t="s">
        <v>17</v>
      </c>
      <c r="M28" s="164" t="s">
        <v>52</v>
      </c>
      <c r="N28" s="166"/>
      <c r="O28" s="42"/>
      <c r="P28" s="42"/>
      <c r="Q28" s="42"/>
      <c r="R28" s="42"/>
    </row>
    <row r="29" spans="1:18">
      <c r="A29" s="167" t="s">
        <v>183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52"/>
      <c r="P29" s="152"/>
      <c r="Q29" s="152"/>
      <c r="R29" s="152"/>
    </row>
    <row r="30" spans="1:18" ht="12" customHeight="1">
      <c r="A30" s="169">
        <v>1</v>
      </c>
      <c r="B30" s="170" t="s">
        <v>44</v>
      </c>
      <c r="C30" s="170" t="s">
        <v>146</v>
      </c>
      <c r="D30" s="177">
        <v>0</v>
      </c>
      <c r="E30" s="171">
        <v>193</v>
      </c>
      <c r="F30" s="45" t="s">
        <v>17</v>
      </c>
      <c r="G30" s="45" t="s">
        <v>17</v>
      </c>
      <c r="H30" s="45" t="s">
        <v>17</v>
      </c>
      <c r="I30" s="173" t="s">
        <v>17</v>
      </c>
      <c r="J30" s="173" t="s">
        <v>17</v>
      </c>
      <c r="K30" s="174" t="s">
        <v>17</v>
      </c>
      <c r="L30" s="44" t="s">
        <v>17</v>
      </c>
      <c r="M30" s="173" t="s">
        <v>17</v>
      </c>
      <c r="N30" s="191">
        <v>122</v>
      </c>
      <c r="O30" s="45" t="s">
        <v>17</v>
      </c>
      <c r="P30" s="45" t="s">
        <v>17</v>
      </c>
      <c r="Q30" s="171">
        <v>258</v>
      </c>
      <c r="R30" s="171">
        <v>120</v>
      </c>
    </row>
    <row r="31" spans="1:18" ht="10.199999999999999" customHeight="1">
      <c r="A31" s="169">
        <v>2</v>
      </c>
      <c r="B31" s="170" t="s">
        <v>81</v>
      </c>
      <c r="C31" s="198" t="s">
        <v>64</v>
      </c>
      <c r="D31" s="177">
        <v>0</v>
      </c>
      <c r="E31" s="171">
        <v>41</v>
      </c>
      <c r="F31" s="45" t="s">
        <v>17</v>
      </c>
      <c r="G31" s="45" t="s">
        <v>17</v>
      </c>
      <c r="H31" s="45" t="s">
        <v>17</v>
      </c>
      <c r="I31" s="173" t="s">
        <v>17</v>
      </c>
      <c r="J31" s="173" t="s">
        <v>17</v>
      </c>
      <c r="K31" s="174" t="s">
        <v>17</v>
      </c>
      <c r="L31" s="44" t="s">
        <v>17</v>
      </c>
      <c r="M31" s="173" t="s">
        <v>17</v>
      </c>
      <c r="N31" s="191">
        <v>7</v>
      </c>
      <c r="O31" s="45" t="s">
        <v>17</v>
      </c>
      <c r="P31" s="45" t="s">
        <v>17</v>
      </c>
      <c r="Q31" s="171">
        <v>236</v>
      </c>
      <c r="R31" s="171">
        <v>118</v>
      </c>
    </row>
    <row r="32" spans="1:18">
      <c r="A32" s="169">
        <v>3</v>
      </c>
      <c r="B32" s="170" t="s">
        <v>88</v>
      </c>
      <c r="C32" s="198" t="s">
        <v>89</v>
      </c>
      <c r="D32" s="177">
        <v>0</v>
      </c>
      <c r="E32" s="171">
        <v>19</v>
      </c>
      <c r="F32" s="45" t="s">
        <v>17</v>
      </c>
      <c r="G32" s="45" t="s">
        <v>17</v>
      </c>
      <c r="H32" s="45" t="s">
        <v>17</v>
      </c>
      <c r="I32" s="173" t="s">
        <v>17</v>
      </c>
      <c r="J32" s="173" t="s">
        <v>17</v>
      </c>
      <c r="K32" s="174" t="s">
        <v>17</v>
      </c>
      <c r="L32" s="44" t="s">
        <v>17</v>
      </c>
      <c r="M32" s="173" t="s">
        <v>17</v>
      </c>
      <c r="N32" s="174">
        <v>0</v>
      </c>
      <c r="O32" s="45" t="s">
        <v>17</v>
      </c>
      <c r="P32" s="45" t="s">
        <v>17</v>
      </c>
      <c r="Q32" s="45" t="s">
        <v>17</v>
      </c>
      <c r="R32" s="45" t="s">
        <v>17</v>
      </c>
    </row>
    <row r="33" spans="1:18" ht="10.199999999999999" customHeight="1">
      <c r="A33" s="184" t="s">
        <v>7</v>
      </c>
      <c r="B33" s="185"/>
      <c r="C33" s="186"/>
      <c r="D33" s="199">
        <v>0</v>
      </c>
      <c r="E33" s="200">
        <f>SUM(E30:E32)</f>
        <v>253</v>
      </c>
      <c r="F33" s="45" t="s">
        <v>17</v>
      </c>
      <c r="G33" s="45" t="s">
        <v>17</v>
      </c>
      <c r="H33" s="45" t="s">
        <v>17</v>
      </c>
      <c r="I33" s="173" t="s">
        <v>17</v>
      </c>
      <c r="J33" s="173" t="s">
        <v>17</v>
      </c>
      <c r="K33" s="173" t="s">
        <v>17</v>
      </c>
      <c r="L33" s="44" t="s">
        <v>17</v>
      </c>
      <c r="M33" s="173" t="s">
        <v>17</v>
      </c>
      <c r="N33" s="201">
        <v>129</v>
      </c>
      <c r="O33" s="45"/>
      <c r="P33" s="45"/>
      <c r="Q33" s="202"/>
      <c r="R33" s="202"/>
    </row>
    <row r="34" spans="1:18" ht="12" customHeight="1">
      <c r="A34" s="167" t="s">
        <v>182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52"/>
      <c r="P34" s="152"/>
      <c r="Q34" s="152"/>
      <c r="R34" s="152"/>
    </row>
    <row r="35" spans="1:18" ht="10.8" customHeight="1">
      <c r="A35" s="169">
        <v>1</v>
      </c>
      <c r="B35" s="203" t="s">
        <v>86</v>
      </c>
      <c r="C35" s="170" t="s">
        <v>138</v>
      </c>
      <c r="D35" s="171">
        <v>0</v>
      </c>
      <c r="E35" s="171">
        <v>5</v>
      </c>
      <c r="F35" s="45" t="s">
        <v>17</v>
      </c>
      <c r="G35" s="45" t="s">
        <v>17</v>
      </c>
      <c r="H35" s="45" t="s">
        <v>17</v>
      </c>
      <c r="I35" s="173" t="s">
        <v>17</v>
      </c>
      <c r="J35" s="173" t="s">
        <v>17</v>
      </c>
      <c r="K35" s="173" t="s">
        <v>17</v>
      </c>
      <c r="L35" s="44" t="s">
        <v>17</v>
      </c>
      <c r="M35" s="173" t="s">
        <v>17</v>
      </c>
      <c r="N35" s="191">
        <v>0</v>
      </c>
      <c r="O35" s="45" t="s">
        <v>17</v>
      </c>
      <c r="P35" s="45" t="s">
        <v>17</v>
      </c>
      <c r="Q35" s="171">
        <v>0</v>
      </c>
      <c r="R35" s="171">
        <v>0</v>
      </c>
    </row>
    <row r="36" spans="1:18" ht="12.6" customHeight="1">
      <c r="A36" s="169">
        <v>2</v>
      </c>
      <c r="B36" s="170" t="s">
        <v>127</v>
      </c>
      <c r="C36" s="170" t="s">
        <v>142</v>
      </c>
      <c r="D36" s="171">
        <v>0</v>
      </c>
      <c r="E36" s="171">
        <v>13</v>
      </c>
      <c r="F36" s="45"/>
      <c r="G36" s="45"/>
      <c r="H36" s="45"/>
      <c r="I36" s="173"/>
      <c r="J36" s="173"/>
      <c r="K36" s="174"/>
      <c r="L36" s="44" t="s">
        <v>17</v>
      </c>
      <c r="M36" s="173"/>
      <c r="N36" s="191">
        <v>5</v>
      </c>
      <c r="O36" s="45" t="s">
        <v>17</v>
      </c>
      <c r="P36" s="45" t="s">
        <v>17</v>
      </c>
      <c r="Q36" s="171">
        <v>40</v>
      </c>
      <c r="R36" s="171">
        <v>18</v>
      </c>
    </row>
    <row r="37" spans="1:18" ht="12" customHeight="1">
      <c r="A37" s="169">
        <v>3</v>
      </c>
      <c r="B37" s="203" t="s">
        <v>87</v>
      </c>
      <c r="C37" s="170" t="s">
        <v>65</v>
      </c>
      <c r="D37" s="171">
        <v>0</v>
      </c>
      <c r="E37" s="171">
        <v>16</v>
      </c>
      <c r="F37" s="45" t="s">
        <v>17</v>
      </c>
      <c r="G37" s="45" t="s">
        <v>17</v>
      </c>
      <c r="H37" s="45" t="s">
        <v>17</v>
      </c>
      <c r="I37" s="173" t="s">
        <v>17</v>
      </c>
      <c r="J37" s="173" t="s">
        <v>17</v>
      </c>
      <c r="K37" s="173" t="s">
        <v>17</v>
      </c>
      <c r="L37" s="44" t="s">
        <v>17</v>
      </c>
      <c r="M37" s="173" t="s">
        <v>17</v>
      </c>
      <c r="N37" s="191">
        <v>3</v>
      </c>
      <c r="O37" s="45" t="s">
        <v>17</v>
      </c>
      <c r="P37" s="45" t="s">
        <v>17</v>
      </c>
      <c r="Q37" s="171">
        <v>19</v>
      </c>
      <c r="R37" s="171">
        <v>18</v>
      </c>
    </row>
    <row r="38" spans="1:18" ht="12" customHeight="1">
      <c r="A38" s="169">
        <v>4</v>
      </c>
      <c r="B38" s="203" t="s">
        <v>130</v>
      </c>
      <c r="C38" s="170" t="s">
        <v>176</v>
      </c>
      <c r="D38" s="171">
        <v>0</v>
      </c>
      <c r="E38" s="204">
        <v>1</v>
      </c>
      <c r="F38" s="45"/>
      <c r="G38" s="45"/>
      <c r="H38" s="45"/>
      <c r="I38" s="173"/>
      <c r="J38" s="173"/>
      <c r="K38" s="174"/>
      <c r="L38" s="46"/>
      <c r="M38" s="173"/>
      <c r="N38" s="191">
        <v>0</v>
      </c>
      <c r="O38" s="45" t="s">
        <v>17</v>
      </c>
      <c r="P38" s="45" t="s">
        <v>17</v>
      </c>
      <c r="Q38" s="171">
        <v>0</v>
      </c>
      <c r="R38" s="171">
        <v>0</v>
      </c>
    </row>
    <row r="39" spans="1:18" ht="13.8" customHeight="1">
      <c r="A39" s="169">
        <v>5</v>
      </c>
      <c r="B39" s="203" t="s">
        <v>129</v>
      </c>
      <c r="C39" s="170" t="s">
        <v>146</v>
      </c>
      <c r="D39" s="171">
        <v>0</v>
      </c>
      <c r="E39" s="171">
        <v>26</v>
      </c>
      <c r="F39" s="45"/>
      <c r="G39" s="45"/>
      <c r="H39" s="45"/>
      <c r="I39" s="173"/>
      <c r="J39" s="173"/>
      <c r="K39" s="174"/>
      <c r="L39" s="174"/>
      <c r="M39" s="173"/>
      <c r="N39" s="191">
        <v>12</v>
      </c>
      <c r="O39" s="45" t="s">
        <v>17</v>
      </c>
      <c r="P39" s="45" t="s">
        <v>17</v>
      </c>
      <c r="Q39" s="171">
        <v>38</v>
      </c>
      <c r="R39" s="171">
        <v>25</v>
      </c>
    </row>
    <row r="40" spans="1:18" ht="13.2" customHeight="1">
      <c r="A40" s="169">
        <v>6</v>
      </c>
      <c r="B40" s="170" t="s">
        <v>85</v>
      </c>
      <c r="C40" s="170" t="s">
        <v>148</v>
      </c>
      <c r="D40" s="171">
        <v>0</v>
      </c>
      <c r="E40" s="171">
        <v>43</v>
      </c>
      <c r="F40" s="45" t="s">
        <v>17</v>
      </c>
      <c r="G40" s="45" t="s">
        <v>17</v>
      </c>
      <c r="H40" s="45" t="s">
        <v>17</v>
      </c>
      <c r="I40" s="173" t="s">
        <v>17</v>
      </c>
      <c r="J40" s="173" t="s">
        <v>17</v>
      </c>
      <c r="K40" s="173" t="s">
        <v>17</v>
      </c>
      <c r="L40" s="44" t="s">
        <v>17</v>
      </c>
      <c r="M40" s="173" t="s">
        <v>17</v>
      </c>
      <c r="N40" s="191">
        <v>6</v>
      </c>
      <c r="O40" s="45" t="s">
        <v>17</v>
      </c>
      <c r="P40" s="45" t="s">
        <v>17</v>
      </c>
      <c r="Q40" s="171">
        <v>35</v>
      </c>
      <c r="R40" s="171">
        <v>25</v>
      </c>
    </row>
    <row r="41" spans="1:18" ht="10.8" customHeight="1">
      <c r="A41" s="169">
        <v>7</v>
      </c>
      <c r="B41" s="170" t="s">
        <v>128</v>
      </c>
      <c r="C41" s="170" t="s">
        <v>149</v>
      </c>
      <c r="D41" s="171">
        <v>0</v>
      </c>
      <c r="E41" s="171">
        <v>24</v>
      </c>
      <c r="F41" s="45" t="s">
        <v>17</v>
      </c>
      <c r="G41" s="45" t="s">
        <v>17</v>
      </c>
      <c r="H41" s="45" t="s">
        <v>17</v>
      </c>
      <c r="I41" s="173" t="s">
        <v>17</v>
      </c>
      <c r="J41" s="173" t="s">
        <v>17</v>
      </c>
      <c r="K41" s="174" t="s">
        <v>17</v>
      </c>
      <c r="L41" s="44" t="s">
        <v>17</v>
      </c>
      <c r="M41" s="173" t="s">
        <v>17</v>
      </c>
      <c r="N41" s="191">
        <v>19</v>
      </c>
      <c r="O41" s="45" t="s">
        <v>17</v>
      </c>
      <c r="P41" s="45" t="s">
        <v>17</v>
      </c>
      <c r="Q41" s="171">
        <v>43</v>
      </c>
      <c r="R41" s="171">
        <v>25</v>
      </c>
    </row>
    <row r="42" spans="1:18" ht="10.8" customHeight="1">
      <c r="A42" s="169">
        <v>8</v>
      </c>
      <c r="B42" s="170" t="s">
        <v>90</v>
      </c>
      <c r="C42" s="170" t="s">
        <v>165</v>
      </c>
      <c r="D42" s="171">
        <v>0</v>
      </c>
      <c r="E42" s="171">
        <v>4</v>
      </c>
      <c r="F42" s="45" t="s">
        <v>17</v>
      </c>
      <c r="G42" s="45" t="s">
        <v>17</v>
      </c>
      <c r="H42" s="45" t="s">
        <v>17</v>
      </c>
      <c r="I42" s="173" t="s">
        <v>17</v>
      </c>
      <c r="J42" s="173" t="s">
        <v>17</v>
      </c>
      <c r="K42" s="173" t="s">
        <v>17</v>
      </c>
      <c r="L42" s="44" t="s">
        <v>17</v>
      </c>
      <c r="M42" s="173" t="s">
        <v>17</v>
      </c>
      <c r="N42" s="191">
        <v>3</v>
      </c>
      <c r="O42" s="45" t="s">
        <v>17</v>
      </c>
      <c r="P42" s="45" t="s">
        <v>17</v>
      </c>
      <c r="Q42" s="171">
        <v>44</v>
      </c>
      <c r="R42" s="171">
        <v>27</v>
      </c>
    </row>
    <row r="43" spans="1:18" ht="10.199999999999999" customHeight="1">
      <c r="A43" s="169">
        <v>9</v>
      </c>
      <c r="B43" s="170" t="s">
        <v>84</v>
      </c>
      <c r="C43" s="170" t="s">
        <v>177</v>
      </c>
      <c r="D43" s="171">
        <v>0</v>
      </c>
      <c r="E43" s="171">
        <v>35</v>
      </c>
      <c r="F43" s="45" t="s">
        <v>17</v>
      </c>
      <c r="G43" s="45" t="s">
        <v>17</v>
      </c>
      <c r="H43" s="45" t="s">
        <v>17</v>
      </c>
      <c r="I43" s="173" t="s">
        <v>17</v>
      </c>
      <c r="J43" s="173" t="s">
        <v>17</v>
      </c>
      <c r="K43" s="174" t="s">
        <v>17</v>
      </c>
      <c r="L43" s="44" t="s">
        <v>17</v>
      </c>
      <c r="M43" s="173" t="s">
        <v>17</v>
      </c>
      <c r="N43" s="191">
        <v>11</v>
      </c>
      <c r="O43" s="45" t="s">
        <v>17</v>
      </c>
      <c r="P43" s="45" t="s">
        <v>17</v>
      </c>
      <c r="Q43" s="171">
        <v>34</v>
      </c>
      <c r="R43" s="171">
        <v>25</v>
      </c>
    </row>
    <row r="44" spans="1:18" ht="12" customHeight="1">
      <c r="A44" s="184" t="s">
        <v>8</v>
      </c>
      <c r="B44" s="185"/>
      <c r="C44" s="186"/>
      <c r="D44" s="171">
        <v>0</v>
      </c>
      <c r="E44" s="177">
        <f>SUM(E35:E43)</f>
        <v>167</v>
      </c>
      <c r="F44" s="205" t="s">
        <v>17</v>
      </c>
      <c r="G44" s="205" t="s">
        <v>17</v>
      </c>
      <c r="H44" s="205" t="s">
        <v>17</v>
      </c>
      <c r="I44" s="174" t="s">
        <v>17</v>
      </c>
      <c r="J44" s="174" t="s">
        <v>17</v>
      </c>
      <c r="K44" s="174" t="s">
        <v>17</v>
      </c>
      <c r="L44" s="44" t="s">
        <v>17</v>
      </c>
      <c r="M44" s="174" t="s">
        <v>17</v>
      </c>
      <c r="N44" s="191">
        <f>SUM(N35:N43)</f>
        <v>59</v>
      </c>
      <c r="O44" s="202"/>
      <c r="P44" s="202"/>
      <c r="Q44" s="202"/>
      <c r="R44" s="202"/>
    </row>
    <row r="45" spans="1:18" ht="10.8" customHeight="1">
      <c r="A45" s="184" t="s">
        <v>69</v>
      </c>
      <c r="B45" s="185"/>
      <c r="C45" s="186"/>
      <c r="D45" s="206">
        <f>SUM(D30:D30)</f>
        <v>0</v>
      </c>
      <c r="E45" s="207">
        <f>SUM(E33,E44)</f>
        <v>420</v>
      </c>
      <c r="F45" s="208" t="s">
        <v>17</v>
      </c>
      <c r="G45" s="172" t="s">
        <v>17</v>
      </c>
      <c r="H45" s="172" t="s">
        <v>17</v>
      </c>
      <c r="I45" s="209" t="s">
        <v>17</v>
      </c>
      <c r="J45" s="209" t="s">
        <v>17</v>
      </c>
      <c r="K45" s="209" t="s">
        <v>17</v>
      </c>
      <c r="L45" s="44" t="s">
        <v>17</v>
      </c>
      <c r="M45" s="209" t="s">
        <v>17</v>
      </c>
      <c r="N45" s="191">
        <v>317</v>
      </c>
      <c r="O45" s="202"/>
      <c r="P45" s="202"/>
      <c r="Q45" s="202"/>
      <c r="R45" s="202"/>
    </row>
    <row r="46" spans="1:18">
      <c r="L46" s="35"/>
    </row>
    <row r="47" spans="1:18">
      <c r="L47" s="35"/>
    </row>
    <row r="48" spans="1:18">
      <c r="L48" s="35"/>
    </row>
    <row r="49" spans="12:12">
      <c r="L49" s="35"/>
    </row>
    <row r="50" spans="12:12">
      <c r="L50" s="35"/>
    </row>
    <row r="51" spans="12:12">
      <c r="L51" s="35"/>
    </row>
    <row r="52" spans="12:12">
      <c r="L52" s="35"/>
    </row>
    <row r="53" spans="12:12">
      <c r="L53" s="35"/>
    </row>
    <row r="54" spans="12:12">
      <c r="L54" s="35"/>
    </row>
    <row r="55" spans="12:12">
      <c r="L55" s="35"/>
    </row>
    <row r="56" spans="12:12">
      <c r="L56" s="35"/>
    </row>
    <row r="57" spans="12:12">
      <c r="L57" s="35"/>
    </row>
    <row r="58" spans="12:12">
      <c r="L58" s="35"/>
    </row>
    <row r="59" spans="12:12">
      <c r="L59" s="35"/>
    </row>
    <row r="60" spans="12:12">
      <c r="L60" s="35"/>
    </row>
    <row r="61" spans="12:12">
      <c r="L61" s="35"/>
    </row>
    <row r="62" spans="12:12">
      <c r="L62" s="35"/>
    </row>
    <row r="63" spans="12:12">
      <c r="L63" s="35"/>
    </row>
    <row r="64" spans="12:12">
      <c r="L64" s="35"/>
    </row>
    <row r="65" spans="12:12">
      <c r="L65" s="35"/>
    </row>
    <row r="66" spans="12:12">
      <c r="L66" s="35"/>
    </row>
    <row r="67" spans="12:12">
      <c r="L67" s="35"/>
    </row>
    <row r="68" spans="12:12">
      <c r="L68" s="35"/>
    </row>
    <row r="69" spans="12:12">
      <c r="L69" s="35"/>
    </row>
    <row r="70" spans="12:12">
      <c r="L70" s="35"/>
    </row>
    <row r="71" spans="12:12">
      <c r="L71" s="35"/>
    </row>
    <row r="72" spans="12:12">
      <c r="L72" s="36"/>
    </row>
    <row r="73" spans="12:12">
      <c r="L73" s="37"/>
    </row>
    <row r="74" spans="12:12">
      <c r="L74" s="27"/>
    </row>
    <row r="75" spans="12:12">
      <c r="L75" s="1"/>
    </row>
    <row r="76" spans="12:12">
      <c r="L76" s="1"/>
    </row>
    <row r="77" spans="12:12">
      <c r="L77" s="1"/>
    </row>
    <row r="78" spans="12:12">
      <c r="L78" s="1"/>
    </row>
    <row r="79" spans="12:12">
      <c r="L79" s="23"/>
    </row>
    <row r="80" spans="12:12">
      <c r="L80" s="23"/>
    </row>
    <row r="81" spans="12:12">
      <c r="L81" s="23"/>
    </row>
    <row r="82" spans="12:12">
      <c r="L82" s="23"/>
    </row>
    <row r="83" spans="12:12">
      <c r="L83" s="23"/>
    </row>
    <row r="84" spans="12:12">
      <c r="L84" s="23"/>
    </row>
    <row r="85" spans="12:12">
      <c r="L85" s="23"/>
    </row>
    <row r="86" spans="12:12">
      <c r="L86" s="23"/>
    </row>
    <row r="87" spans="12:12">
      <c r="L87" s="23"/>
    </row>
    <row r="88" spans="12:12">
      <c r="L88" s="23"/>
    </row>
    <row r="89" spans="12:12">
      <c r="L89" s="23"/>
    </row>
    <row r="90" spans="12:12">
      <c r="L90" s="23"/>
    </row>
    <row r="91" spans="12:12">
      <c r="L91" s="23"/>
    </row>
    <row r="92" spans="12:12">
      <c r="L92" s="23"/>
    </row>
    <row r="93" spans="12:12">
      <c r="L93" s="23"/>
    </row>
    <row r="94" spans="12:12">
      <c r="L94" s="23"/>
    </row>
    <row r="95" spans="12:12">
      <c r="L95" s="23"/>
    </row>
    <row r="96" spans="12:12">
      <c r="L96" s="23"/>
    </row>
    <row r="97" spans="12:12">
      <c r="L97" s="23"/>
    </row>
    <row r="98" spans="12:12">
      <c r="L98" s="23"/>
    </row>
    <row r="99" spans="12:12">
      <c r="L99" s="23"/>
    </row>
    <row r="100" spans="12:12">
      <c r="L100" s="23"/>
    </row>
    <row r="101" spans="12:12">
      <c r="L101" s="23"/>
    </row>
    <row r="102" spans="12:12">
      <c r="L102" s="23"/>
    </row>
    <row r="103" spans="12:12">
      <c r="L103" s="23"/>
    </row>
    <row r="104" spans="12:12">
      <c r="L104" s="23"/>
    </row>
    <row r="105" spans="12:12">
      <c r="L105" s="23"/>
    </row>
    <row r="106" spans="12:12">
      <c r="L106" s="23"/>
    </row>
    <row r="107" spans="12:12">
      <c r="L107" s="23"/>
    </row>
    <row r="108" spans="12:12">
      <c r="L108" s="23"/>
    </row>
    <row r="109" spans="12:12">
      <c r="L109" s="23"/>
    </row>
    <row r="110" spans="12:12">
      <c r="L110" s="23"/>
    </row>
    <row r="111" spans="12:12">
      <c r="L111" s="23"/>
    </row>
    <row r="112" spans="12:12">
      <c r="L112" s="23"/>
    </row>
    <row r="113" spans="12:12">
      <c r="L113" s="23"/>
    </row>
    <row r="114" spans="12:12">
      <c r="L114" s="23"/>
    </row>
    <row r="115" spans="12:12">
      <c r="L115" s="23"/>
    </row>
    <row r="116" spans="12:12">
      <c r="L116" s="23"/>
    </row>
    <row r="117" spans="12:12">
      <c r="L117" s="23"/>
    </row>
    <row r="118" spans="12:12">
      <c r="L118" s="23"/>
    </row>
    <row r="119" spans="12:12">
      <c r="L119" s="23"/>
    </row>
    <row r="120" spans="12:12">
      <c r="L120" s="23"/>
    </row>
    <row r="121" spans="12:12">
      <c r="L121" s="23"/>
    </row>
    <row r="122" spans="12:12">
      <c r="L122" s="23"/>
    </row>
    <row r="123" spans="12:12">
      <c r="L123" s="23"/>
    </row>
    <row r="124" spans="12:12">
      <c r="L124" s="23"/>
    </row>
    <row r="125" spans="12:12">
      <c r="L125" s="23"/>
    </row>
    <row r="126" spans="12:12">
      <c r="L126" s="23"/>
    </row>
    <row r="127" spans="12:12">
      <c r="L127" s="23"/>
    </row>
    <row r="128" spans="12:12">
      <c r="L128" s="23"/>
    </row>
    <row r="129" spans="12:12">
      <c r="L129" s="23"/>
    </row>
    <row r="130" spans="12:12">
      <c r="L130" s="23"/>
    </row>
    <row r="131" spans="12:12">
      <c r="L131" s="23"/>
    </row>
    <row r="132" spans="12:12">
      <c r="L132" s="23"/>
    </row>
    <row r="133" spans="12:12">
      <c r="L133" s="23"/>
    </row>
    <row r="134" spans="12:12">
      <c r="L134" s="23"/>
    </row>
    <row r="135" spans="12:12">
      <c r="L135" s="23"/>
    </row>
    <row r="136" spans="12:12">
      <c r="L136" s="23"/>
    </row>
    <row r="137" spans="12:12">
      <c r="L137" s="23"/>
    </row>
    <row r="138" spans="12:12">
      <c r="L138" s="23"/>
    </row>
    <row r="139" spans="12:12">
      <c r="L139" s="23"/>
    </row>
    <row r="140" spans="12:12">
      <c r="L140" s="23"/>
    </row>
    <row r="141" spans="12:12">
      <c r="L141" s="23"/>
    </row>
    <row r="142" spans="12:12">
      <c r="L142" s="23"/>
    </row>
    <row r="143" spans="12:12">
      <c r="L143" s="23"/>
    </row>
    <row r="144" spans="12:12">
      <c r="L144" s="23"/>
    </row>
    <row r="145" spans="12:12">
      <c r="L145" s="23"/>
    </row>
    <row r="146" spans="12:12">
      <c r="L146" s="23"/>
    </row>
    <row r="147" spans="12:12">
      <c r="L147" s="23"/>
    </row>
    <row r="148" spans="12:12">
      <c r="L148" s="23"/>
    </row>
    <row r="149" spans="12:12">
      <c r="L149" s="23"/>
    </row>
    <row r="150" spans="12:12">
      <c r="L150" s="23"/>
    </row>
    <row r="151" spans="12:12">
      <c r="L151" s="23"/>
    </row>
    <row r="152" spans="12:12">
      <c r="L152" s="23"/>
    </row>
    <row r="153" spans="12:12">
      <c r="L153" s="23"/>
    </row>
    <row r="154" spans="12:12">
      <c r="L154" s="23"/>
    </row>
    <row r="155" spans="12:12">
      <c r="L155" s="23"/>
    </row>
    <row r="156" spans="12:12">
      <c r="L156" s="23"/>
    </row>
    <row r="157" spans="12:12">
      <c r="L157" s="23"/>
    </row>
    <row r="158" spans="12:12">
      <c r="L158" s="23"/>
    </row>
    <row r="159" spans="12:12">
      <c r="L159" s="23"/>
    </row>
    <row r="160" spans="12:12">
      <c r="L160" s="23"/>
    </row>
    <row r="161" spans="12:12">
      <c r="L161" s="23"/>
    </row>
    <row r="162" spans="12:12">
      <c r="L162" s="23"/>
    </row>
    <row r="163" spans="12:12">
      <c r="L163" s="23"/>
    </row>
    <row r="164" spans="12:12">
      <c r="L164" s="23"/>
    </row>
    <row r="165" spans="12:12">
      <c r="L165" s="23"/>
    </row>
    <row r="166" spans="12:12">
      <c r="L166" s="23"/>
    </row>
    <row r="167" spans="12:12">
      <c r="L167" s="23"/>
    </row>
    <row r="168" spans="12:12">
      <c r="L168" s="23"/>
    </row>
    <row r="169" spans="12:12">
      <c r="L169" s="23"/>
    </row>
    <row r="170" spans="12:12">
      <c r="L170" s="23"/>
    </row>
    <row r="171" spans="12:12">
      <c r="L171" s="23"/>
    </row>
    <row r="172" spans="12:12">
      <c r="L172" s="23"/>
    </row>
    <row r="173" spans="12:12">
      <c r="L173" s="23"/>
    </row>
    <row r="174" spans="12:12">
      <c r="L174" s="23"/>
    </row>
    <row r="175" spans="12:12">
      <c r="L175" s="23"/>
    </row>
    <row r="176" spans="12:12">
      <c r="L176" s="23"/>
    </row>
    <row r="177" spans="12:12">
      <c r="L177" s="23"/>
    </row>
    <row r="178" spans="12:12">
      <c r="L178" s="23"/>
    </row>
    <row r="179" spans="12:12">
      <c r="L179" s="23"/>
    </row>
    <row r="180" spans="12:12">
      <c r="L180" s="23"/>
    </row>
    <row r="181" spans="12:12">
      <c r="L181" s="23"/>
    </row>
    <row r="182" spans="12:12">
      <c r="L182" s="23"/>
    </row>
    <row r="183" spans="12:12">
      <c r="L183" s="23"/>
    </row>
    <row r="184" spans="12:12">
      <c r="L184" s="23"/>
    </row>
    <row r="185" spans="12:12">
      <c r="L185" s="23"/>
    </row>
    <row r="186" spans="12:12">
      <c r="L186" s="23"/>
    </row>
    <row r="187" spans="12:12">
      <c r="L187" s="23"/>
    </row>
    <row r="188" spans="12:12">
      <c r="L188" s="23"/>
    </row>
    <row r="189" spans="12:12">
      <c r="L189" s="23"/>
    </row>
    <row r="190" spans="12:12">
      <c r="L190" s="23"/>
    </row>
    <row r="191" spans="12:12">
      <c r="L191" s="23"/>
    </row>
    <row r="192" spans="12:12">
      <c r="L192" s="23"/>
    </row>
    <row r="193" spans="12:12">
      <c r="L193" s="23"/>
    </row>
    <row r="194" spans="12:12">
      <c r="L194" s="23"/>
    </row>
    <row r="195" spans="12:12">
      <c r="L195" s="23"/>
    </row>
    <row r="196" spans="12:12">
      <c r="L196" s="23"/>
    </row>
    <row r="197" spans="12:12">
      <c r="L197" s="23"/>
    </row>
    <row r="198" spans="12:12">
      <c r="L198" s="23"/>
    </row>
    <row r="199" spans="12:12">
      <c r="L199" s="23"/>
    </row>
    <row r="200" spans="12:12">
      <c r="L200" s="23"/>
    </row>
    <row r="201" spans="12:12">
      <c r="L201" s="23"/>
    </row>
    <row r="202" spans="12:12">
      <c r="L202" s="23"/>
    </row>
    <row r="203" spans="12:12">
      <c r="L203" s="23"/>
    </row>
    <row r="204" spans="12:12">
      <c r="L204" s="23"/>
    </row>
    <row r="205" spans="12:12">
      <c r="L205" s="23"/>
    </row>
    <row r="206" spans="12:12">
      <c r="L206" s="23"/>
    </row>
    <row r="207" spans="12:12">
      <c r="L207" s="23"/>
    </row>
    <row r="208" spans="12:12">
      <c r="L208" s="23"/>
    </row>
    <row r="209" spans="12:12">
      <c r="L209" s="23"/>
    </row>
    <row r="210" spans="12:12">
      <c r="L210" s="23"/>
    </row>
    <row r="211" spans="12:12">
      <c r="L211" s="23"/>
    </row>
    <row r="212" spans="12:12">
      <c r="L212" s="23"/>
    </row>
    <row r="213" spans="12:12">
      <c r="L213" s="23"/>
    </row>
    <row r="214" spans="12:12">
      <c r="L214" s="23"/>
    </row>
    <row r="215" spans="12:12">
      <c r="L215" s="23"/>
    </row>
    <row r="216" spans="12:12">
      <c r="L216" s="23"/>
    </row>
    <row r="217" spans="12:12">
      <c r="L217" s="23"/>
    </row>
    <row r="218" spans="12:12">
      <c r="L218" s="23"/>
    </row>
    <row r="219" spans="12:12">
      <c r="L219" s="23"/>
    </row>
    <row r="220" spans="12:12">
      <c r="L220" s="23"/>
    </row>
    <row r="221" spans="12:12">
      <c r="L221" s="23"/>
    </row>
    <row r="222" spans="12:12">
      <c r="L222" s="23"/>
    </row>
    <row r="223" spans="12:12">
      <c r="L223" s="23"/>
    </row>
    <row r="224" spans="12:12">
      <c r="L224" s="23"/>
    </row>
    <row r="225" spans="12:12">
      <c r="L225" s="23"/>
    </row>
    <row r="226" spans="12:12">
      <c r="L226" s="23"/>
    </row>
    <row r="227" spans="12:12">
      <c r="L227" s="23"/>
    </row>
    <row r="228" spans="12:12">
      <c r="L228" s="23"/>
    </row>
    <row r="229" spans="12:12">
      <c r="L229" s="23"/>
    </row>
    <row r="230" spans="12:12">
      <c r="L230" s="23"/>
    </row>
    <row r="231" spans="12:12">
      <c r="L231" s="23"/>
    </row>
    <row r="232" spans="12:12">
      <c r="L232" s="23"/>
    </row>
    <row r="233" spans="12:12">
      <c r="L233" s="23"/>
    </row>
    <row r="234" spans="12:12">
      <c r="L234" s="23"/>
    </row>
    <row r="235" spans="12:12">
      <c r="L235" s="23"/>
    </row>
    <row r="236" spans="12:12">
      <c r="L236" s="23"/>
    </row>
    <row r="237" spans="12:12">
      <c r="L237" s="23"/>
    </row>
    <row r="238" spans="12:12">
      <c r="L238" s="23"/>
    </row>
    <row r="239" spans="12:12">
      <c r="L239" s="23"/>
    </row>
    <row r="240" spans="12:12">
      <c r="L240" s="23"/>
    </row>
    <row r="241" spans="12:12">
      <c r="L241" s="23"/>
    </row>
    <row r="242" spans="12:12">
      <c r="L242" s="23"/>
    </row>
    <row r="243" spans="12:12">
      <c r="L243" s="23"/>
    </row>
    <row r="244" spans="12:12">
      <c r="L244" s="23"/>
    </row>
    <row r="245" spans="12:12">
      <c r="L245" s="23"/>
    </row>
    <row r="246" spans="12:12">
      <c r="L246" s="23"/>
    </row>
    <row r="247" spans="12:12">
      <c r="L247" s="23"/>
    </row>
    <row r="248" spans="12:12">
      <c r="L248" s="23"/>
    </row>
    <row r="249" spans="12:12">
      <c r="L249" s="23"/>
    </row>
    <row r="250" spans="12:12">
      <c r="L250" s="23"/>
    </row>
    <row r="251" spans="12:12">
      <c r="L251" s="23"/>
    </row>
    <row r="252" spans="12:12">
      <c r="L252" s="23"/>
    </row>
    <row r="253" spans="12:12">
      <c r="L253" s="23"/>
    </row>
    <row r="254" spans="12:12">
      <c r="L254" s="23"/>
    </row>
    <row r="255" spans="12:12">
      <c r="L255" s="23"/>
    </row>
    <row r="256" spans="12:12">
      <c r="L256" s="23"/>
    </row>
    <row r="257" spans="12:12">
      <c r="L257" s="23"/>
    </row>
    <row r="258" spans="12:12">
      <c r="L258" s="23"/>
    </row>
    <row r="259" spans="12:12">
      <c r="L259" s="23"/>
    </row>
    <row r="260" spans="12:12">
      <c r="L260" s="23"/>
    </row>
    <row r="261" spans="12:12">
      <c r="L261" s="23"/>
    </row>
    <row r="262" spans="12:12">
      <c r="L262" s="23"/>
    </row>
    <row r="263" spans="12:12">
      <c r="L263" s="23"/>
    </row>
    <row r="264" spans="12:12">
      <c r="L264" s="23"/>
    </row>
    <row r="265" spans="12:12">
      <c r="L265" s="23"/>
    </row>
    <row r="266" spans="12:12">
      <c r="L266" s="23"/>
    </row>
    <row r="267" spans="12:12">
      <c r="L267" s="23"/>
    </row>
    <row r="268" spans="12:12">
      <c r="L268" s="23"/>
    </row>
    <row r="269" spans="12:12">
      <c r="L269" s="23"/>
    </row>
    <row r="270" spans="12:12">
      <c r="L270" s="23"/>
    </row>
    <row r="271" spans="12:12">
      <c r="L271" s="23"/>
    </row>
    <row r="272" spans="12:12">
      <c r="L272" s="23"/>
    </row>
    <row r="273" spans="12:12">
      <c r="L273" s="23"/>
    </row>
    <row r="274" spans="12:12">
      <c r="L274" s="23"/>
    </row>
    <row r="275" spans="12:12">
      <c r="L275" s="23"/>
    </row>
    <row r="276" spans="12:12">
      <c r="L276" s="23"/>
    </row>
    <row r="277" spans="12:12">
      <c r="L277" s="23"/>
    </row>
    <row r="278" spans="12:12">
      <c r="L278" s="23"/>
    </row>
    <row r="279" spans="12:12">
      <c r="L279" s="23"/>
    </row>
    <row r="280" spans="12:12">
      <c r="L280" s="23"/>
    </row>
    <row r="281" spans="12:12">
      <c r="L281" s="23"/>
    </row>
    <row r="282" spans="12:12">
      <c r="L282" s="23"/>
    </row>
    <row r="283" spans="12:12">
      <c r="L283" s="23"/>
    </row>
    <row r="284" spans="12:12">
      <c r="L284" s="23"/>
    </row>
    <row r="285" spans="12:12">
      <c r="L285" s="23"/>
    </row>
    <row r="286" spans="12:12">
      <c r="L286" s="23"/>
    </row>
    <row r="287" spans="12:12">
      <c r="L287" s="23"/>
    </row>
    <row r="288" spans="12:12">
      <c r="L288" s="23"/>
    </row>
    <row r="289" spans="12:12">
      <c r="L289" s="23"/>
    </row>
    <row r="290" spans="12:12">
      <c r="L290" s="23"/>
    </row>
    <row r="291" spans="12:12">
      <c r="L291" s="23"/>
    </row>
    <row r="292" spans="12:12">
      <c r="L292" s="23"/>
    </row>
    <row r="293" spans="12:12">
      <c r="L293" s="23"/>
    </row>
    <row r="294" spans="12:12">
      <c r="L294" s="23"/>
    </row>
    <row r="295" spans="12:12">
      <c r="L295" s="23"/>
    </row>
    <row r="296" spans="12:12">
      <c r="L296" s="23"/>
    </row>
    <row r="297" spans="12:12">
      <c r="L297" s="23"/>
    </row>
    <row r="298" spans="12:12">
      <c r="L298" s="23"/>
    </row>
    <row r="299" spans="12:12">
      <c r="L299" s="23"/>
    </row>
    <row r="300" spans="12:12">
      <c r="L300" s="23"/>
    </row>
    <row r="301" spans="12:12">
      <c r="L301" s="23"/>
    </row>
    <row r="302" spans="12:12">
      <c r="L302" s="23"/>
    </row>
    <row r="303" spans="12:12">
      <c r="L303" s="23"/>
    </row>
    <row r="304" spans="12:12">
      <c r="L304" s="23"/>
    </row>
    <row r="305" spans="12:12">
      <c r="L305" s="23"/>
    </row>
    <row r="306" spans="12:12">
      <c r="L306" s="23"/>
    </row>
  </sheetData>
  <sortState ref="A41:R49">
    <sortCondition ref="B41:B49"/>
  </sortState>
  <mergeCells count="48">
    <mergeCell ref="A45:C45"/>
    <mergeCell ref="A34:N34"/>
    <mergeCell ref="A33:C33"/>
    <mergeCell ref="A44:C44"/>
    <mergeCell ref="A29:N29"/>
    <mergeCell ref="A24:M24"/>
    <mergeCell ref="A25:A28"/>
    <mergeCell ref="B25:B28"/>
    <mergeCell ref="C25:C28"/>
    <mergeCell ref="D25:D28"/>
    <mergeCell ref="E25:E28"/>
    <mergeCell ref="F25:F28"/>
    <mergeCell ref="G25:G28"/>
    <mergeCell ref="H25:H28"/>
    <mergeCell ref="I25:N25"/>
    <mergeCell ref="I26:M26"/>
    <mergeCell ref="N26:N28"/>
    <mergeCell ref="I27:J27"/>
    <mergeCell ref="K27:M27"/>
    <mergeCell ref="A2:M2"/>
    <mergeCell ref="I4:M4"/>
    <mergeCell ref="I3:N3"/>
    <mergeCell ref="I5:J5"/>
    <mergeCell ref="K5:M5"/>
    <mergeCell ref="N4:N6"/>
    <mergeCell ref="G3:G6"/>
    <mergeCell ref="H3:H6"/>
    <mergeCell ref="A3:A6"/>
    <mergeCell ref="B3:B6"/>
    <mergeCell ref="C3:C6"/>
    <mergeCell ref="D3:D6"/>
    <mergeCell ref="E3:E6"/>
    <mergeCell ref="A1:R1"/>
    <mergeCell ref="O25:P26"/>
    <mergeCell ref="Q25:R26"/>
    <mergeCell ref="O27:O28"/>
    <mergeCell ref="P27:P28"/>
    <mergeCell ref="Q27:Q28"/>
    <mergeCell ref="R27:R28"/>
    <mergeCell ref="O3:P4"/>
    <mergeCell ref="Q3:R4"/>
    <mergeCell ref="O5:O6"/>
    <mergeCell ref="P5:P6"/>
    <mergeCell ref="Q5:Q6"/>
    <mergeCell ref="R5:R6"/>
    <mergeCell ref="A7:N7"/>
    <mergeCell ref="A23:C23"/>
    <mergeCell ref="F3:F6"/>
  </mergeCells>
  <pageMargins left="0.33" right="0.19685039370078741" top="0.24" bottom="0.2" header="0.31496062992125984" footer="0.31496062992125984"/>
  <pageSetup paperSize="9" scale="95" orientation="landscape" r:id="rId1"/>
  <ignoredErrors>
    <ignoredError sqref="B2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Очное</vt:lpstr>
      <vt:lpstr>Заочное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kolyakinaaa</cp:lastModifiedBy>
  <cp:lastPrinted>2023-02-02T09:27:03Z</cp:lastPrinted>
  <dcterms:created xsi:type="dcterms:W3CDTF">2010-09-06T05:04:42Z</dcterms:created>
  <dcterms:modified xsi:type="dcterms:W3CDTF">2023-02-02T09:27:08Z</dcterms:modified>
</cp:coreProperties>
</file>